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5480" windowHeight="11640" activeTab="0"/>
  </bookViews>
  <sheets>
    <sheet name="Informatie" sheetId="1" r:id="rId1"/>
    <sheet name="Toepassing 1" sheetId="2" r:id="rId2"/>
    <sheet name="Toepassing 2" sheetId="3" r:id="rId3"/>
    <sheet name="Blad2" sheetId="4" r:id="rId4"/>
  </sheets>
  <definedNames>
    <definedName name="Rekeningen">'Blad2'!$A$1:$F$139</definedName>
    <definedName name="Rekeningenstelsel">'Blad2'!$A$1:$G$139</definedName>
  </definedNames>
  <calcPr fullCalcOnLoad="1"/>
</workbook>
</file>

<file path=xl/sharedStrings.xml><?xml version="1.0" encoding="utf-8"?>
<sst xmlns="http://schemas.openxmlformats.org/spreadsheetml/2006/main" count="766" uniqueCount="171">
  <si>
    <t>+</t>
  </si>
  <si>
    <t>D</t>
  </si>
  <si>
    <t>P</t>
  </si>
  <si>
    <t>C</t>
  </si>
  <si>
    <t>Geplaatst kapitaal</t>
  </si>
  <si>
    <t>Niet opgevraagd kapitaal (-)</t>
  </si>
  <si>
    <t>Overgedragen winst</t>
  </si>
  <si>
    <t>Overgedragen verlies</t>
  </si>
  <si>
    <t>Leasingschulden</t>
  </si>
  <si>
    <t>Schulden op rekening</t>
  </si>
  <si>
    <t>Investeringslening</t>
  </si>
  <si>
    <t>Kosten van onderzoek en ontwikkeling</t>
  </si>
  <si>
    <t>Afschrijvingen op kosten van onderzoek,…</t>
  </si>
  <si>
    <t>Octrooien</t>
  </si>
  <si>
    <t>Afschrijvingen op octrooien (-)</t>
  </si>
  <si>
    <t>Licenties</t>
  </si>
  <si>
    <t>Afschrijvingen op licenties (-)</t>
  </si>
  <si>
    <t>Know-how</t>
  </si>
  <si>
    <t>Afschrijvingen op know-how (-)</t>
  </si>
  <si>
    <t>Merken</t>
  </si>
  <si>
    <t>Afschrijvingen op merken (-)</t>
  </si>
  <si>
    <t>Goodwill</t>
  </si>
  <si>
    <t>Afschrijvingen op goodwill (-)</t>
  </si>
  <si>
    <t>Terreinen</t>
  </si>
  <si>
    <t>Gebouwen</t>
  </si>
  <si>
    <t>Afschrijvingen op gebouwen (-)</t>
  </si>
  <si>
    <t>Installaties</t>
  </si>
  <si>
    <t>Afschrijvingen op installaties (-)</t>
  </si>
  <si>
    <t>Machines</t>
  </si>
  <si>
    <t>Afschrijvingen op machines (-)</t>
  </si>
  <si>
    <t>Uitrusting</t>
  </si>
  <si>
    <t>Afschrijvingen op uitrusting (-)</t>
  </si>
  <si>
    <t>Meubilair</t>
  </si>
  <si>
    <t>Afschrijvingen op meubilair</t>
  </si>
  <si>
    <t>Afschrijvingen op kantooruitrusting (-)</t>
  </si>
  <si>
    <t>Rollend materieel</t>
  </si>
  <si>
    <t>Afschrijvingen op rollend materieel (-)</t>
  </si>
  <si>
    <t>Voorraad kaarten en boeken</t>
  </si>
  <si>
    <t>Voorraad reisuitrusting</t>
  </si>
  <si>
    <t>Handelsdebiteuren</t>
  </si>
  <si>
    <t>Contantdebiteuren</t>
  </si>
  <si>
    <t>Te innen wisselbrieven</t>
  </si>
  <si>
    <t>Wisselbrieven ter incasso</t>
  </si>
  <si>
    <t>Wisselbrieven ter verdiscontering</t>
  </si>
  <si>
    <t>Aftrekbare BTW op CN's (-)</t>
  </si>
  <si>
    <t>Vordering op eigenaar</t>
  </si>
  <si>
    <t>Voorschotten op bezoldigingen</t>
  </si>
  <si>
    <t>Terug te sturen verpakking</t>
  </si>
  <si>
    <t>Schulden &gt; 1 jaar die &lt;= 1 jaar vervallen</t>
  </si>
  <si>
    <t>Schulden in rekening-courant</t>
  </si>
  <si>
    <t>Leveranciers</t>
  </si>
  <si>
    <t>Te betalen wisselbrieven</t>
  </si>
  <si>
    <t>Verschuldigde BTW op CN's (-)</t>
  </si>
  <si>
    <t>Ingehouden bedrijfsvoorheffing</t>
  </si>
  <si>
    <t>Ingehouden roerende voorheffing</t>
  </si>
  <si>
    <t>RSZ</t>
  </si>
  <si>
    <t>Verschuldigde lonen</t>
  </si>
  <si>
    <t>Verschuldigde salarissen</t>
  </si>
  <si>
    <t>Vakantiegeld</t>
  </si>
  <si>
    <t>Verpakking bij klanten</t>
  </si>
  <si>
    <t>Schulden aan eigenaar</t>
  </si>
  <si>
    <t>Termijndeposito's op &gt; 1 jaar</t>
  </si>
  <si>
    <t>Termijndeposito's &gt; 1 maand en &lt;= 1 jaar</t>
  </si>
  <si>
    <t>Termijndeposito's &lt;= 1 maand</t>
  </si>
  <si>
    <t>KBC</t>
  </si>
  <si>
    <t>BBL</t>
  </si>
  <si>
    <t>Fortis</t>
  </si>
  <si>
    <t>AXA</t>
  </si>
  <si>
    <t>Uitgeschreven cheques (-)</t>
  </si>
  <si>
    <t>Te innen cheques</t>
  </si>
  <si>
    <t>Elektronische inning</t>
  </si>
  <si>
    <t>Postrekening</t>
  </si>
  <si>
    <t>Kas</t>
  </si>
  <si>
    <t>Interne overboekingen</t>
  </si>
  <si>
    <t>Aankopen kaarten en boeken</t>
  </si>
  <si>
    <t>Aankopen reisuitrusting</t>
  </si>
  <si>
    <t>Uitgaande retouren kaarten en boeken (-)</t>
  </si>
  <si>
    <t>Uitgaande retouren reisuitrusting (-)</t>
  </si>
  <si>
    <t>Aankoopkosten handelsgoederen</t>
  </si>
  <si>
    <t>Ontvangen kortingen (-)</t>
  </si>
  <si>
    <t>Voorraadwijziging kaarten en boeken</t>
  </si>
  <si>
    <t>Voorraadwijziging reisuitrusting</t>
  </si>
  <si>
    <t>Huur en huurlasten</t>
  </si>
  <si>
    <t>Onderhoud en herstellingen</t>
  </si>
  <si>
    <t>Water</t>
  </si>
  <si>
    <t>Gas</t>
  </si>
  <si>
    <t>Elektriciteit</t>
  </si>
  <si>
    <t>Stookolie</t>
  </si>
  <si>
    <t>Telefoon, fax, internet, …</t>
  </si>
  <si>
    <t>Boeken, tijdschriften, …</t>
  </si>
  <si>
    <t>Verloren verpakking</t>
  </si>
  <si>
    <t>Drukwerken en kantoorbehoeften</t>
  </si>
  <si>
    <t>Erelonen</t>
  </si>
  <si>
    <t>Verzekeringen, andere dan voor pers.</t>
  </si>
  <si>
    <t>Vervoer en verplaatsingen</t>
  </si>
  <si>
    <t>Representatie- en onthaalkosten</t>
  </si>
  <si>
    <t>Reclame en advertenties</t>
  </si>
  <si>
    <t>Uitzendkrachten</t>
  </si>
  <si>
    <t>Bezoldigingen bestuurders, …</t>
  </si>
  <si>
    <t>Overige beheerskosten</t>
  </si>
  <si>
    <t>?</t>
  </si>
  <si>
    <t>Bezoldigingen bedienden</t>
  </si>
  <si>
    <t>Bezoldigingen arbeiders</t>
  </si>
  <si>
    <t>Werkgeversbijdrage RSZ</t>
  </si>
  <si>
    <t>Andere personeelskosten</t>
  </si>
  <si>
    <t>Afschrijvingen op oprichtingskosten</t>
  </si>
  <si>
    <t>Afschrijvingen op im. Vaste activa</t>
  </si>
  <si>
    <t>Afschrijvingen op mat. vaste activa</t>
  </si>
  <si>
    <t>Diverse bedrijfskosten</t>
  </si>
  <si>
    <t>Rente, … verbonden aan schulden</t>
  </si>
  <si>
    <t>Discontokosten op vorderingen</t>
  </si>
  <si>
    <t>Betalingskortingen aan klanten</t>
  </si>
  <si>
    <t>Diverse fin. Kosten</t>
  </si>
  <si>
    <t>Andere uitzonderlijke kosten</t>
  </si>
  <si>
    <t>Overgedragen verlies vorig boekjaar</t>
  </si>
  <si>
    <t>Over te dragen winst</t>
  </si>
  <si>
    <t>Verkopen kaarten en boeken</t>
  </si>
  <si>
    <t>Verkopen reisuitrusting</t>
  </si>
  <si>
    <t>Inkomende retouren kaarten en boeken (-)</t>
  </si>
  <si>
    <t>Inkomende retouren reisuitrusting (-)</t>
  </si>
  <si>
    <t>Toegekende kortingen (-)</t>
  </si>
  <si>
    <t>Doorgerekende kosten</t>
  </si>
  <si>
    <t>Huuropbrengsten</t>
  </si>
  <si>
    <t>Doverse bedrijfsopbrengsten</t>
  </si>
  <si>
    <t>Betalingskortingen van leveranciers</t>
  </si>
  <si>
    <t>Diverse financiële opbrengsten</t>
  </si>
  <si>
    <t>Andere uitzonderlijke opbrengsten</t>
  </si>
  <si>
    <t>Overgedragen winst vorig boekjaar</t>
  </si>
  <si>
    <t>Over te dragen verlies</t>
  </si>
  <si>
    <t>Klasse 1: P + C en P - D</t>
  </si>
  <si>
    <t>Rekening</t>
  </si>
  <si>
    <t>A/P/K/O</t>
  </si>
  <si>
    <t>-</t>
  </si>
  <si>
    <t>A</t>
  </si>
  <si>
    <t>K</t>
  </si>
  <si>
    <t>O</t>
  </si>
  <si>
    <t>Klasse 2: A + D en A - C</t>
  </si>
  <si>
    <t>Klasse 3: A + D en A - C</t>
  </si>
  <si>
    <t>Klasse 4 - Groep 40/41: A + D en A - C</t>
  </si>
  <si>
    <t>Klasse 4 - Groep 42/48: P + C en P - D</t>
  </si>
  <si>
    <t>Klasse 5: A + D en A - C</t>
  </si>
  <si>
    <t>Klasse 6: K + D en K - C</t>
  </si>
  <si>
    <t>Klasse 7: O + C en O - D</t>
  </si>
  <si>
    <t>Aankopen handelsgoederen</t>
  </si>
  <si>
    <t>Uitgaande retouren handelsgoederen (-)</t>
  </si>
  <si>
    <t>Verkopen handelsgoederen</t>
  </si>
  <si>
    <t>Inkomende retouren handelsgoederen (-)</t>
  </si>
  <si>
    <t>Het antwoord is:</t>
  </si>
  <si>
    <t xml:space="preserve">Voorraad handelsgoederen </t>
  </si>
  <si>
    <t>Vul de tabel aan volgens het voorbeeld.</t>
  </si>
  <si>
    <t>Klasse</t>
  </si>
  <si>
    <t>4 - 40/41</t>
  </si>
  <si>
    <t>4 - 42/48</t>
  </si>
  <si>
    <t>De antwoorden kun je inbrengen in de geel gemarkeerde cellen. Er is telkens een keuzelijst voorzien.</t>
  </si>
  <si>
    <t>Bij een foutief antwoord volgt een remediëring.</t>
  </si>
  <si>
    <t>Het rekeningenstelsel - De boekingsregels</t>
  </si>
  <si>
    <t>1.  Van een opgegeven rekening:</t>
  </si>
  <si>
    <t xml:space="preserve">      - de rekeningklasse bepalen waartoe ze behoort;</t>
  </si>
  <si>
    <t xml:space="preserve">      - de aard aangeven;</t>
  </si>
  <si>
    <t xml:space="preserve">      - de boekingsregels formuleren.</t>
  </si>
  <si>
    <t>2.  Op basis van het rekeningnummer:</t>
  </si>
  <si>
    <t xml:space="preserve">     - de aard (A/P/K/O) aangeven van een rekening;</t>
  </si>
  <si>
    <t xml:space="preserve">     - de boekingsregels formuleren.</t>
  </si>
  <si>
    <t>Aftrekbare btw</t>
  </si>
  <si>
    <t>Verschuldigde btw</t>
  </si>
  <si>
    <t>Te betalen btw-saldo</t>
  </si>
  <si>
    <t>Kantoormachines</t>
  </si>
  <si>
    <t>Postzegels en portkosten</t>
  </si>
  <si>
    <t>Terug te vorderen btw-saldo</t>
  </si>
  <si>
    <t>Handelwijs 4</t>
  </si>
  <si>
    <t>Schulden aan kredietinstellingen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</si>
</sst>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BEF&quot;;\-#,##0\ &quot;BEF&quot;"/>
    <numFmt numFmtId="173" formatCode="#,##0\ &quot;BEF&quot;;[Red]\-#,##0\ &quot;BEF&quot;"/>
    <numFmt numFmtId="174" formatCode="#,##0.00\ &quot;BEF&quot;;\-#,##0.00\ &quot;BEF&quot;"/>
    <numFmt numFmtId="175" formatCode="#,##0.00\ &quot;BEF&quot;;[Red]\-#,##0.00\ &quot;BEF&quot;"/>
    <numFmt numFmtId="176" formatCode="_-* #,##0\ &quot;BEF&quot;_-;\-* #,##0\ &quot;BEF&quot;_-;_-* &quot;-&quot;\ &quot;BEF&quot;_-;_-@_-"/>
    <numFmt numFmtId="177" formatCode="_-* #,##0\ _B_E_F_-;\-* #,##0\ _B_E_F_-;_-* &quot;-&quot;\ _B_E_F_-;_-@_-"/>
    <numFmt numFmtId="178" formatCode="_-* #,##0.00\ &quot;BEF&quot;_-;\-* #,##0.00\ &quot;BEF&quot;_-;_-* &quot;-&quot;??\ &quot;BEF&quot;_-;_-@_-"/>
    <numFmt numFmtId="179" formatCode="_-* #,##0.00\ _B_E_F_-;\-* #,##0.00\ _B_E_F_-;_-* &quot;-&quot;??\ _B_E_F_-;_-@_-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 quotePrefix="1">
      <alignment horizont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L19"/>
  <sheetViews>
    <sheetView showGridLines="0"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8515625" style="0" customWidth="1"/>
    <col min="3" max="3" width="2.8515625" style="0" customWidth="1"/>
    <col min="4" max="4" width="13.57421875" style="0" customWidth="1"/>
    <col min="5" max="5" width="13.140625" style="0" customWidth="1"/>
    <col min="6" max="6" width="18.140625" style="0" customWidth="1"/>
    <col min="8" max="8" width="29.421875" style="0" customWidth="1"/>
  </cols>
  <sheetData>
    <row r="2" spans="2:12" ht="18">
      <c r="B2" s="9" t="s">
        <v>155</v>
      </c>
      <c r="C2" s="9"/>
      <c r="D2" s="9"/>
      <c r="E2" s="15"/>
      <c r="F2" s="15"/>
      <c r="G2" s="15"/>
      <c r="H2" s="15"/>
      <c r="I2" s="10"/>
      <c r="J2" s="10"/>
      <c r="L2" s="10"/>
    </row>
    <row r="7" ht="12.75">
      <c r="B7" t="s">
        <v>156</v>
      </c>
    </row>
    <row r="8" ht="12.75">
      <c r="B8" t="s">
        <v>157</v>
      </c>
    </row>
    <row r="9" ht="12.75">
      <c r="B9" t="s">
        <v>158</v>
      </c>
    </row>
    <row r="10" ht="12.75">
      <c r="B10" t="s">
        <v>159</v>
      </c>
    </row>
    <row r="14" ht="12.75">
      <c r="B14" t="s">
        <v>160</v>
      </c>
    </row>
    <row r="15" ht="12.75">
      <c r="B15" t="s">
        <v>161</v>
      </c>
    </row>
    <row r="16" ht="12.75">
      <c r="B16" t="s">
        <v>162</v>
      </c>
    </row>
    <row r="18" ht="12.75">
      <c r="B18" t="s">
        <v>153</v>
      </c>
    </row>
    <row r="19" ht="12.75">
      <c r="B19" t="s">
        <v>154</v>
      </c>
    </row>
  </sheetData>
  <sheetProtection password="CAD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4:N30"/>
  <sheetViews>
    <sheetView showGridLines="0" showRowColHeaders="0" showZeros="0" zoomScale="85" zoomScaleNormal="85" zoomScalePageLayoutView="0" workbookViewId="0" topLeftCell="A1">
      <selection activeCell="D12" sqref="D12"/>
    </sheetView>
  </sheetViews>
  <sheetFormatPr defaultColWidth="9.140625" defaultRowHeight="12.75"/>
  <cols>
    <col min="2" max="2" width="0" style="0" hidden="1" customWidth="1"/>
    <col min="3" max="3" width="31.421875" style="0" customWidth="1"/>
    <col min="6" max="6" width="6.421875" style="0" customWidth="1"/>
    <col min="7" max="7" width="6.140625" style="0" customWidth="1"/>
    <col min="8" max="8" width="14.00390625" style="0" customWidth="1"/>
    <col min="13" max="14" width="0" style="0" hidden="1" customWidth="1"/>
  </cols>
  <sheetData>
    <row r="4" spans="1:8" ht="18">
      <c r="A4" s="16"/>
      <c r="B4" s="16"/>
      <c r="C4" s="17"/>
      <c r="D4" s="17"/>
      <c r="E4" s="18"/>
      <c r="F4" s="8"/>
      <c r="G4" s="8"/>
      <c r="H4" s="8"/>
    </row>
    <row r="5" ht="12.75">
      <c r="C5" t="s">
        <v>169</v>
      </c>
    </row>
    <row r="8" ht="12.75">
      <c r="C8" t="s">
        <v>149</v>
      </c>
    </row>
    <row r="10" spans="3:8" ht="12.75">
      <c r="C10" s="11" t="s">
        <v>130</v>
      </c>
      <c r="D10" s="12" t="s">
        <v>150</v>
      </c>
      <c r="E10" s="12" t="s">
        <v>131</v>
      </c>
      <c r="F10" s="12" t="s">
        <v>1</v>
      </c>
      <c r="G10" s="12" t="s">
        <v>3</v>
      </c>
      <c r="H10" s="12" t="s">
        <v>147</v>
      </c>
    </row>
    <row r="11" spans="2:9" ht="22.5" customHeight="1">
      <c r="B11">
        <v>23000</v>
      </c>
      <c r="C11" s="2" t="str">
        <f>VLOOKUP(B11,Rekeningenstelsel,2,0)</f>
        <v>Installaties</v>
      </c>
      <c r="D11" s="3">
        <v>2</v>
      </c>
      <c r="E11" s="3" t="s">
        <v>133</v>
      </c>
      <c r="F11" s="4" t="s">
        <v>0</v>
      </c>
      <c r="G11" s="4" t="s">
        <v>132</v>
      </c>
      <c r="H11" s="5" t="str">
        <f>IF(OR(D11="",E11="",F11="",G11=""),"",IF(AND(VLOOKUP(B11,Rekeningenstelsel,7,0)=D11,VLOOKUP(B11,Rekeningenstelsel,4,0)=E11,VLOOKUP(B11,Rekeningenstelsel,5,0)=F11,VLOOKUP(B11,Rekeningenstelsel,6,0)=G11),"GOED","FOUT"))</f>
        <v>GOED</v>
      </c>
      <c r="I11" s="7">
        <f>IF(H11="FOUT",VLOOKUP(B11,Rekeningenstelsel,3,0),"")</f>
      </c>
    </row>
    <row r="12" spans="2:14" ht="22.5" customHeight="1">
      <c r="B12">
        <v>40000</v>
      </c>
      <c r="C12" s="2" t="str">
        <f aca="true" t="shared" si="0" ref="C12:C30">VLOOKUP(B12,Rekeningenstelsel,2,0)</f>
        <v>Handelsdebiteuren</v>
      </c>
      <c r="D12" s="13"/>
      <c r="E12" s="13"/>
      <c r="F12" s="13"/>
      <c r="G12" s="14"/>
      <c r="H12" s="5">
        <f>IF(OR(D12="",E12="",F12="",G12=""),"",IF(AND(VLOOKUP(B12,Rekeningenstelsel,7,0)=D12,VLOOKUP(B12,Rekeningenstelsel,4,0)=E12,VLOOKUP(B12,Rekeningenstelsel,5,0)=F12,VLOOKUP(B12,Rekeningenstelsel,6,0)=G12),"GOED","FOUT"))</f>
      </c>
      <c r="I12" s="7">
        <f aca="true" t="shared" si="1" ref="I12:I30">IF(H12="FOUT",VLOOKUP(B12,Rekeningenstelsel,3,0),"")</f>
      </c>
      <c r="M12">
        <v>1</v>
      </c>
      <c r="N12" t="s">
        <v>133</v>
      </c>
    </row>
    <row r="13" spans="2:14" ht="22.5" customHeight="1">
      <c r="B13">
        <v>70400</v>
      </c>
      <c r="C13" s="2" t="str">
        <f t="shared" si="0"/>
        <v>Verkopen handelsgoederen</v>
      </c>
      <c r="D13" s="13"/>
      <c r="E13" s="13"/>
      <c r="F13" s="13"/>
      <c r="G13" s="14"/>
      <c r="H13" s="5">
        <f aca="true" t="shared" si="2" ref="H13:H30">IF(OR(D13="",E13="",F13="",G13=""),"",IF(AND(VLOOKUP(B13,Rekeningenstelsel,7,0)=D13,VLOOKUP(B13,Rekeningenstelsel,4,0)=E13,VLOOKUP(B13,Rekeningenstelsel,5,0)=F13,VLOOKUP(B13,Rekeningenstelsel,6,0)=G13),"GOED","FOUT"))</f>
      </c>
      <c r="I13" s="7">
        <f t="shared" si="1"/>
      </c>
      <c r="M13">
        <v>2</v>
      </c>
      <c r="N13" t="s">
        <v>2</v>
      </c>
    </row>
    <row r="14" spans="2:14" ht="22.5" customHeight="1">
      <c r="B14">
        <v>41110</v>
      </c>
      <c r="C14" s="2" t="str">
        <f t="shared" si="0"/>
        <v>Aftrekbare btw</v>
      </c>
      <c r="D14" s="13"/>
      <c r="E14" s="13"/>
      <c r="F14" s="13"/>
      <c r="G14" s="14"/>
      <c r="H14" s="5">
        <f t="shared" si="2"/>
      </c>
      <c r="I14" s="7">
        <f t="shared" si="1"/>
      </c>
      <c r="M14">
        <v>3</v>
      </c>
      <c r="N14" t="s">
        <v>134</v>
      </c>
    </row>
    <row r="15" spans="2:14" ht="22.5" customHeight="1">
      <c r="B15">
        <v>10000</v>
      </c>
      <c r="C15" s="2" t="str">
        <f t="shared" si="0"/>
        <v>Geplaatst kapitaal</v>
      </c>
      <c r="D15" s="13"/>
      <c r="E15" s="13"/>
      <c r="F15" s="13"/>
      <c r="G15" s="14"/>
      <c r="H15" s="5">
        <f t="shared" si="2"/>
      </c>
      <c r="I15" s="7">
        <f t="shared" si="1"/>
      </c>
      <c r="M15" s="1" t="s">
        <v>151</v>
      </c>
      <c r="N15" t="s">
        <v>135</v>
      </c>
    </row>
    <row r="16" spans="2:14" ht="22.5" customHeight="1">
      <c r="B16">
        <v>34000</v>
      </c>
      <c r="C16" s="2" t="str">
        <f t="shared" si="0"/>
        <v>Voorraad handelsgoederen </v>
      </c>
      <c r="D16" s="13"/>
      <c r="E16" s="13"/>
      <c r="F16" s="13"/>
      <c r="G16" s="14"/>
      <c r="H16" s="5">
        <f t="shared" si="2"/>
      </c>
      <c r="I16" s="7">
        <f t="shared" si="1"/>
      </c>
      <c r="M16" s="1" t="s">
        <v>152</v>
      </c>
      <c r="N16" s="1" t="s">
        <v>0</v>
      </c>
    </row>
    <row r="17" spans="2:14" ht="22.5" customHeight="1">
      <c r="B17">
        <v>61000</v>
      </c>
      <c r="C17" s="2" t="str">
        <f t="shared" si="0"/>
        <v>Huur en huurlasten</v>
      </c>
      <c r="D17" s="13"/>
      <c r="E17" s="13"/>
      <c r="F17" s="13"/>
      <c r="G17" s="14"/>
      <c r="H17" s="5">
        <f t="shared" si="2"/>
      </c>
      <c r="I17" s="7">
        <f t="shared" si="1"/>
      </c>
      <c r="M17">
        <v>5</v>
      </c>
      <c r="N17" s="1" t="s">
        <v>132</v>
      </c>
    </row>
    <row r="18" spans="2:13" ht="22.5" customHeight="1">
      <c r="B18">
        <v>45100</v>
      </c>
      <c r="C18" s="2" t="str">
        <f t="shared" si="0"/>
        <v>Te betalen btw-saldo</v>
      </c>
      <c r="D18" s="13"/>
      <c r="E18" s="13"/>
      <c r="F18" s="13"/>
      <c r="G18" s="14"/>
      <c r="H18" s="5">
        <f t="shared" si="2"/>
      </c>
      <c r="I18" s="7">
        <f t="shared" si="1"/>
      </c>
      <c r="M18">
        <v>6</v>
      </c>
    </row>
    <row r="19" spans="2:13" ht="22.5" customHeight="1">
      <c r="B19">
        <v>24100</v>
      </c>
      <c r="C19" s="2" t="str">
        <f t="shared" si="0"/>
        <v>Kantoormachines</v>
      </c>
      <c r="D19" s="13"/>
      <c r="E19" s="13"/>
      <c r="F19" s="13"/>
      <c r="G19" s="14"/>
      <c r="H19" s="5">
        <f t="shared" si="2"/>
      </c>
      <c r="I19" s="7">
        <f t="shared" si="1"/>
      </c>
      <c r="M19">
        <v>7</v>
      </c>
    </row>
    <row r="20" spans="2:9" ht="22.5" customHeight="1">
      <c r="B20">
        <v>75700</v>
      </c>
      <c r="C20" s="2" t="str">
        <f t="shared" si="0"/>
        <v>Betalingskortingen van leveranciers</v>
      </c>
      <c r="D20" s="13"/>
      <c r="E20" s="13"/>
      <c r="F20" s="13"/>
      <c r="G20" s="14"/>
      <c r="H20" s="5">
        <f t="shared" si="2"/>
      </c>
      <c r="I20" s="7">
        <f t="shared" si="1"/>
      </c>
    </row>
    <row r="21" spans="2:9" ht="22.5" customHeight="1">
      <c r="B21">
        <v>61600</v>
      </c>
      <c r="C21" s="2" t="str">
        <f t="shared" si="0"/>
        <v>Postzegels en portkosten</v>
      </c>
      <c r="D21" s="13"/>
      <c r="E21" s="13"/>
      <c r="F21" s="13"/>
      <c r="G21" s="14"/>
      <c r="H21" s="5">
        <f t="shared" si="2"/>
      </c>
      <c r="I21" s="7">
        <f t="shared" si="1"/>
      </c>
    </row>
    <row r="22" spans="2:9" ht="22.5" customHeight="1">
      <c r="B22">
        <v>17400</v>
      </c>
      <c r="C22" s="2" t="str">
        <f t="shared" si="0"/>
        <v>Schulden aan kredietinstellingen</v>
      </c>
      <c r="D22" s="13"/>
      <c r="E22" s="13"/>
      <c r="F22" s="13"/>
      <c r="G22" s="14"/>
      <c r="H22" s="5">
        <f t="shared" si="2"/>
      </c>
      <c r="I22" s="7">
        <f t="shared" si="1"/>
      </c>
    </row>
    <row r="23" spans="2:9" ht="22.5" customHeight="1">
      <c r="B23">
        <v>57000</v>
      </c>
      <c r="C23" s="2" t="str">
        <f t="shared" si="0"/>
        <v>Kas</v>
      </c>
      <c r="D23" s="13"/>
      <c r="E23" s="13"/>
      <c r="F23" s="13"/>
      <c r="G23" s="14"/>
      <c r="H23" s="5">
        <f t="shared" si="2"/>
      </c>
      <c r="I23" s="7">
        <f t="shared" si="1"/>
      </c>
    </row>
    <row r="24" spans="2:9" ht="22.5" customHeight="1">
      <c r="B24">
        <v>44000</v>
      </c>
      <c r="C24" s="2" t="str">
        <f t="shared" si="0"/>
        <v>Leveranciers</v>
      </c>
      <c r="D24" s="13"/>
      <c r="E24" s="13"/>
      <c r="F24" s="13"/>
      <c r="G24" s="14"/>
      <c r="H24" s="5">
        <f t="shared" si="2"/>
      </c>
      <c r="I24" s="7">
        <f t="shared" si="1"/>
      </c>
    </row>
    <row r="25" spans="2:9" ht="22.5" customHeight="1">
      <c r="B25">
        <v>65000</v>
      </c>
      <c r="C25" s="2" t="str">
        <f t="shared" si="0"/>
        <v>Rente, … verbonden aan schulden</v>
      </c>
      <c r="D25" s="13"/>
      <c r="E25" s="13"/>
      <c r="F25" s="13"/>
      <c r="G25" s="14"/>
      <c r="H25" s="5">
        <f t="shared" si="2"/>
      </c>
      <c r="I25" s="7">
        <f t="shared" si="1"/>
      </c>
    </row>
    <row r="26" spans="2:9" ht="22.5" customHeight="1">
      <c r="B26">
        <v>60400</v>
      </c>
      <c r="C26" s="2" t="str">
        <f t="shared" si="0"/>
        <v>Aankopen handelsgoederen</v>
      </c>
      <c r="D26" s="13"/>
      <c r="E26" s="13"/>
      <c r="F26" s="13"/>
      <c r="G26" s="14"/>
      <c r="H26" s="5">
        <f t="shared" si="2"/>
      </c>
      <c r="I26" s="7">
        <f t="shared" si="1"/>
      </c>
    </row>
    <row r="27" spans="2:9" ht="22.5" customHeight="1">
      <c r="B27">
        <v>41100</v>
      </c>
      <c r="C27" s="2" t="str">
        <f t="shared" si="0"/>
        <v>Terug te vorderen btw-saldo</v>
      </c>
      <c r="D27" s="13"/>
      <c r="E27" s="13"/>
      <c r="F27" s="13"/>
      <c r="G27" s="14"/>
      <c r="H27" s="5">
        <f t="shared" si="2"/>
      </c>
      <c r="I27" s="7">
        <f t="shared" si="1"/>
      </c>
    </row>
    <row r="28" spans="2:9" ht="22.5" customHeight="1">
      <c r="B28">
        <v>55000</v>
      </c>
      <c r="C28" s="2" t="str">
        <f t="shared" si="0"/>
        <v>KBC</v>
      </c>
      <c r="D28" s="13"/>
      <c r="E28" s="13"/>
      <c r="F28" s="13"/>
      <c r="G28" s="14"/>
      <c r="H28" s="5">
        <f t="shared" si="2"/>
      </c>
      <c r="I28" s="7">
        <f t="shared" si="1"/>
      </c>
    </row>
    <row r="29" spans="2:9" ht="22.5" customHeight="1">
      <c r="B29">
        <v>61400</v>
      </c>
      <c r="C29" s="2" t="str">
        <f t="shared" si="0"/>
        <v>Vervoer en verplaatsingen</v>
      </c>
      <c r="D29" s="13"/>
      <c r="E29" s="13"/>
      <c r="F29" s="13"/>
      <c r="G29" s="14"/>
      <c r="H29" s="5">
        <f t="shared" si="2"/>
      </c>
      <c r="I29" s="7">
        <f t="shared" si="1"/>
      </c>
    </row>
    <row r="30" spans="2:9" ht="22.5" customHeight="1">
      <c r="B30">
        <v>62030</v>
      </c>
      <c r="C30" s="2" t="str">
        <f t="shared" si="0"/>
        <v>Bezoldigingen arbeiders</v>
      </c>
      <c r="D30" s="13"/>
      <c r="E30" s="13"/>
      <c r="F30" s="13"/>
      <c r="G30" s="14"/>
      <c r="H30" s="5">
        <f t="shared" si="2"/>
      </c>
      <c r="I30" s="7">
        <f t="shared" si="1"/>
      </c>
    </row>
  </sheetData>
  <sheetProtection password="CAA7" sheet="1" objects="1" scenarios="1"/>
  <dataValidations count="3">
    <dataValidation type="list" allowBlank="1" showInputMessage="1" showErrorMessage="1" error="Selecteer een waarde uit de lijst!&#10;" sqref="D12:D30">
      <formula1>$M$12:$M$19</formula1>
    </dataValidation>
    <dataValidation type="list" allowBlank="1" showInputMessage="1" showErrorMessage="1" error="Selecteer een letter uit de lijst&#10;" sqref="E12:E30">
      <formula1>$N$12:$N$15</formula1>
    </dataValidation>
    <dataValidation type="list" allowBlank="1" showInputMessage="1" showErrorMessage="1" error="'+ of '-&#10;" sqref="F12:G30">
      <formula1>$N$16:$N$17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B1:K20"/>
  <sheetViews>
    <sheetView showGridLines="0" showRowColHeaders="0" showZeros="0" zoomScalePageLayoutView="0" workbookViewId="0" topLeftCell="A1">
      <selection activeCell="C11" sqref="C11"/>
    </sheetView>
  </sheetViews>
  <sheetFormatPr defaultColWidth="9.140625" defaultRowHeight="12.75"/>
  <cols>
    <col min="6" max="6" width="14.140625" style="0" customWidth="1"/>
    <col min="7" max="7" width="33.7109375" style="0" customWidth="1"/>
    <col min="8" max="9" width="0" style="0" hidden="1" customWidth="1"/>
    <col min="10" max="11" width="9.140625" style="0" hidden="1" customWidth="1"/>
    <col min="12" max="12" width="0" style="0" hidden="1" customWidth="1"/>
  </cols>
  <sheetData>
    <row r="1" ht="12.75">
      <c r="C1" s="1"/>
    </row>
    <row r="2" spans="2:6" ht="18">
      <c r="B2" s="15"/>
      <c r="C2" s="15"/>
      <c r="D2" s="15"/>
      <c r="E2" s="15"/>
      <c r="F2" s="16"/>
    </row>
    <row r="3" spans="2:11" ht="12.75">
      <c r="B3" t="s">
        <v>169</v>
      </c>
      <c r="J3" t="s">
        <v>133</v>
      </c>
      <c r="K3" s="1" t="s">
        <v>132</v>
      </c>
    </row>
    <row r="4" spans="10:11" ht="12.75">
      <c r="J4" t="s">
        <v>2</v>
      </c>
      <c r="K4" s="1" t="s">
        <v>0</v>
      </c>
    </row>
    <row r="5" spans="10:11" ht="12.75">
      <c r="J5" t="s">
        <v>134</v>
      </c>
      <c r="K5" s="1"/>
    </row>
    <row r="6" spans="10:11" ht="12.75">
      <c r="J6" t="s">
        <v>135</v>
      </c>
      <c r="K6" s="1"/>
    </row>
    <row r="7" spans="2:11" ht="12.75">
      <c r="B7" t="s">
        <v>149</v>
      </c>
      <c r="K7" s="1"/>
    </row>
    <row r="8" ht="12.75">
      <c r="K8" s="1"/>
    </row>
    <row r="9" spans="2:7" ht="12.75">
      <c r="B9" s="12" t="s">
        <v>130</v>
      </c>
      <c r="C9" s="12" t="s">
        <v>131</v>
      </c>
      <c r="D9" s="12" t="s">
        <v>1</v>
      </c>
      <c r="E9" s="12" t="s">
        <v>3</v>
      </c>
      <c r="F9" s="12" t="s">
        <v>147</v>
      </c>
      <c r="G9" s="6"/>
    </row>
    <row r="10" spans="2:7" ht="12.75">
      <c r="B10" s="2">
        <v>45110</v>
      </c>
      <c r="C10" s="3" t="s">
        <v>2</v>
      </c>
      <c r="D10" s="3" t="s">
        <v>132</v>
      </c>
      <c r="E10" s="3" t="s">
        <v>0</v>
      </c>
      <c r="F10" s="5" t="str">
        <f>IF(OR(C10="",D10="",E10=""),"",IF(AND(VLOOKUP(B10,Rekeningenstelsel,4,0)=C10,VLOOKUP(B10,Rekeningenstelsel,5,0)=D10,VLOOKUP(B10,Rekeningenstelsel,6,0)=E10),"GOED","FOUT"))</f>
        <v>GOED</v>
      </c>
      <c r="G10" s="7">
        <f>IF(F10="FOUT",VLOOKUP(B10,Rekeningen,3,0),"")</f>
      </c>
    </row>
    <row r="11" spans="2:7" ht="12.75">
      <c r="B11" s="2">
        <v>61100</v>
      </c>
      <c r="C11" s="13"/>
      <c r="D11" s="13"/>
      <c r="E11" s="13"/>
      <c r="F11" s="5">
        <f>IF(OR(C11="",D11="",E11=""),"",IF(AND(VLOOKUP(B11,Rekeningen,4,0)=C11,VLOOKUP(B11,Rekeningen,5,0)=D11,VLOOKUP(B11,Rekeningen,6,0)=E11),"GOED","FOUT"))</f>
      </c>
      <c r="G11" s="7">
        <f aca="true" t="shared" si="0" ref="G11:G20">IF(F11="FOUT",VLOOKUP(B11,Rekeningen,3,0),"")</f>
      </c>
    </row>
    <row r="12" spans="2:7" ht="12.75">
      <c r="B12" s="2">
        <v>22100</v>
      </c>
      <c r="C12" s="13"/>
      <c r="D12" s="13"/>
      <c r="E12" s="13"/>
      <c r="F12" s="5">
        <f aca="true" t="shared" si="1" ref="F12:F20">IF(OR(C12="",D12="",E12=""),"",IF(AND(VLOOKUP(B12,Rekeningen,4,0)=C12,VLOOKUP(B12,Rekeningen,5,0)=D12,VLOOKUP(B12,Rekeningen,6,0)=E12),"GOED","FOUT"))</f>
      </c>
      <c r="G12" s="7">
        <f t="shared" si="0"/>
      </c>
    </row>
    <row r="13" spans="2:7" ht="12.75">
      <c r="B13" s="2">
        <v>57000</v>
      </c>
      <c r="C13" s="13"/>
      <c r="D13" s="13"/>
      <c r="E13" s="13"/>
      <c r="F13" s="5">
        <f t="shared" si="1"/>
      </c>
      <c r="G13" s="7">
        <f t="shared" si="0"/>
      </c>
    </row>
    <row r="14" spans="2:7" ht="12.75">
      <c r="B14" s="2">
        <v>70400</v>
      </c>
      <c r="C14" s="13"/>
      <c r="D14" s="14"/>
      <c r="E14" s="14"/>
      <c r="F14" s="5">
        <f t="shared" si="1"/>
      </c>
      <c r="G14" s="7">
        <f t="shared" si="0"/>
      </c>
    </row>
    <row r="15" spans="2:7" ht="12.75">
      <c r="B15" s="2">
        <v>40000</v>
      </c>
      <c r="C15" s="13"/>
      <c r="D15" s="13"/>
      <c r="E15" s="13"/>
      <c r="F15" s="5">
        <f t="shared" si="1"/>
      </c>
      <c r="G15" s="7">
        <f t="shared" si="0"/>
      </c>
    </row>
    <row r="16" spans="2:7" ht="12.75">
      <c r="B16" s="2">
        <v>17300</v>
      </c>
      <c r="C16" s="13"/>
      <c r="D16" s="13"/>
      <c r="E16" s="13"/>
      <c r="F16" s="5">
        <f t="shared" si="1"/>
      </c>
      <c r="G16" s="7">
        <f t="shared" si="0"/>
      </c>
    </row>
    <row r="17" spans="2:7" ht="12.75">
      <c r="B17" s="2">
        <v>34000</v>
      </c>
      <c r="C17" s="13"/>
      <c r="D17" s="13"/>
      <c r="E17" s="13"/>
      <c r="F17" s="5">
        <f t="shared" si="1"/>
      </c>
      <c r="G17" s="7">
        <f t="shared" si="0"/>
      </c>
    </row>
    <row r="18" spans="2:7" ht="12.75">
      <c r="B18" s="2">
        <v>75900</v>
      </c>
      <c r="C18" s="13"/>
      <c r="D18" s="13"/>
      <c r="E18" s="13"/>
      <c r="F18" s="5">
        <f t="shared" si="1"/>
      </c>
      <c r="G18" s="7">
        <f t="shared" si="0"/>
      </c>
    </row>
    <row r="19" spans="2:7" ht="12.75">
      <c r="B19" s="2">
        <v>41110</v>
      </c>
      <c r="C19" s="13"/>
      <c r="D19" s="13"/>
      <c r="E19" s="13"/>
      <c r="F19" s="5">
        <f t="shared" si="1"/>
      </c>
      <c r="G19" s="7">
        <f t="shared" si="0"/>
      </c>
    </row>
    <row r="20" spans="2:7" ht="12.75">
      <c r="B20" s="2">
        <v>62020</v>
      </c>
      <c r="C20" s="13"/>
      <c r="D20" s="13"/>
      <c r="E20" s="13"/>
      <c r="F20" s="5">
        <f t="shared" si="1"/>
      </c>
      <c r="G20" s="7">
        <f t="shared" si="0"/>
      </c>
    </row>
  </sheetData>
  <sheetProtection password="CADF" sheet="1" objects="1" scenarios="1"/>
  <dataValidations count="2">
    <dataValidation type="list" allowBlank="1" showInputMessage="1" showErrorMessage="1" sqref="D10:E20">
      <formula1>$K$3:$K$4</formula1>
    </dataValidation>
    <dataValidation type="list" allowBlank="1" showInputMessage="1" showErrorMessage="1" sqref="C10:C20">
      <formula1>$J$3:$J$6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H139"/>
  <sheetViews>
    <sheetView showGridLines="0" showRowColHeaders="0" zoomScalePageLayoutView="0" workbookViewId="0" topLeftCell="H1">
      <selection activeCell="O21" sqref="O21"/>
    </sheetView>
  </sheetViews>
  <sheetFormatPr defaultColWidth="9.140625" defaultRowHeight="12.75"/>
  <cols>
    <col min="1" max="1" width="12.140625" style="0" hidden="1" customWidth="1"/>
    <col min="2" max="2" width="36.7109375" style="0" hidden="1" customWidth="1"/>
    <col min="3" max="3" width="36.8515625" style="0" hidden="1" customWidth="1"/>
    <col min="4" max="7" width="9.140625" style="0" hidden="1" customWidth="1"/>
    <col min="8" max="9" width="9.140625" style="0" customWidth="1"/>
  </cols>
  <sheetData>
    <row r="1" spans="1:7" ht="12.75">
      <c r="A1" s="2">
        <v>10000</v>
      </c>
      <c r="B1" s="2" t="s">
        <v>4</v>
      </c>
      <c r="C1" t="s">
        <v>129</v>
      </c>
      <c r="D1" t="s">
        <v>2</v>
      </c>
      <c r="E1" s="1" t="s">
        <v>132</v>
      </c>
      <c r="F1" s="1" t="s">
        <v>0</v>
      </c>
      <c r="G1">
        <v>1</v>
      </c>
    </row>
    <row r="2" spans="1:7" ht="12.75">
      <c r="A2" s="2">
        <v>10100</v>
      </c>
      <c r="B2" s="2" t="s">
        <v>5</v>
      </c>
      <c r="C2" t="s">
        <v>129</v>
      </c>
      <c r="D2" t="s">
        <v>2</v>
      </c>
      <c r="E2" s="1" t="s">
        <v>132</v>
      </c>
      <c r="F2" s="1" t="s">
        <v>0</v>
      </c>
      <c r="G2">
        <v>1</v>
      </c>
    </row>
    <row r="3" spans="1:7" ht="12.75">
      <c r="A3" s="2">
        <v>14000</v>
      </c>
      <c r="B3" s="2" t="s">
        <v>6</v>
      </c>
      <c r="C3" t="s">
        <v>129</v>
      </c>
      <c r="D3" t="s">
        <v>2</v>
      </c>
      <c r="E3" s="1" t="s">
        <v>132</v>
      </c>
      <c r="F3" s="1" t="s">
        <v>0</v>
      </c>
      <c r="G3">
        <v>1</v>
      </c>
    </row>
    <row r="4" spans="1:7" ht="12.75">
      <c r="A4" s="2">
        <v>14100</v>
      </c>
      <c r="B4" s="2" t="s">
        <v>7</v>
      </c>
      <c r="C4" t="s">
        <v>129</v>
      </c>
      <c r="D4" t="s">
        <v>2</v>
      </c>
      <c r="E4" s="1" t="s">
        <v>132</v>
      </c>
      <c r="F4" s="1" t="s">
        <v>0</v>
      </c>
      <c r="G4">
        <v>1</v>
      </c>
    </row>
    <row r="5" spans="1:7" ht="12.75">
      <c r="A5" s="2">
        <v>17200</v>
      </c>
      <c r="B5" s="2" t="s">
        <v>8</v>
      </c>
      <c r="C5" t="s">
        <v>129</v>
      </c>
      <c r="D5" t="s">
        <v>2</v>
      </c>
      <c r="E5" s="1" t="s">
        <v>132</v>
      </c>
      <c r="F5" s="1" t="s">
        <v>0</v>
      </c>
      <c r="G5">
        <v>1</v>
      </c>
    </row>
    <row r="6" spans="1:7" ht="12.75">
      <c r="A6" s="2">
        <v>17300</v>
      </c>
      <c r="B6" s="2" t="s">
        <v>9</v>
      </c>
      <c r="C6" t="s">
        <v>129</v>
      </c>
      <c r="D6" t="s">
        <v>2</v>
      </c>
      <c r="E6" s="1" t="s">
        <v>132</v>
      </c>
      <c r="F6" s="1" t="s">
        <v>0</v>
      </c>
      <c r="G6">
        <v>1</v>
      </c>
    </row>
    <row r="7" spans="1:7" ht="12.75">
      <c r="A7" s="2">
        <v>17400</v>
      </c>
      <c r="B7" s="2" t="s">
        <v>170</v>
      </c>
      <c r="C7" t="s">
        <v>129</v>
      </c>
      <c r="D7" t="s">
        <v>2</v>
      </c>
      <c r="E7" s="1" t="s">
        <v>132</v>
      </c>
      <c r="F7" s="1" t="s">
        <v>0</v>
      </c>
      <c r="G7">
        <v>1</v>
      </c>
    </row>
    <row r="8" spans="1:7" ht="12.75">
      <c r="A8" s="2">
        <v>17410</v>
      </c>
      <c r="B8" s="2" t="s">
        <v>10</v>
      </c>
      <c r="C8" t="s">
        <v>129</v>
      </c>
      <c r="D8" t="s">
        <v>2</v>
      </c>
      <c r="E8" s="1" t="s">
        <v>132</v>
      </c>
      <c r="F8" s="1" t="s">
        <v>0</v>
      </c>
      <c r="G8">
        <v>1</v>
      </c>
    </row>
    <row r="9" spans="1:7" ht="12.75">
      <c r="A9" s="2">
        <v>21000</v>
      </c>
      <c r="B9" s="2" t="s">
        <v>11</v>
      </c>
      <c r="C9" t="s">
        <v>136</v>
      </c>
      <c r="D9" t="s">
        <v>133</v>
      </c>
      <c r="E9" s="1" t="s">
        <v>0</v>
      </c>
      <c r="F9" s="1" t="s">
        <v>132</v>
      </c>
      <c r="G9">
        <v>2</v>
      </c>
    </row>
    <row r="10" spans="1:7" ht="12.75">
      <c r="A10" s="2">
        <v>21009</v>
      </c>
      <c r="B10" s="2" t="s">
        <v>12</v>
      </c>
      <c r="C10" t="s">
        <v>136</v>
      </c>
      <c r="D10" t="s">
        <v>133</v>
      </c>
      <c r="E10" s="1" t="s">
        <v>0</v>
      </c>
      <c r="F10" s="1" t="s">
        <v>132</v>
      </c>
      <c r="G10">
        <v>2</v>
      </c>
    </row>
    <row r="11" spans="1:7" ht="12.75">
      <c r="A11" s="2">
        <v>21110</v>
      </c>
      <c r="B11" s="2" t="s">
        <v>13</v>
      </c>
      <c r="C11" t="s">
        <v>136</v>
      </c>
      <c r="D11" t="s">
        <v>133</v>
      </c>
      <c r="E11" s="1" t="s">
        <v>0</v>
      </c>
      <c r="F11" s="1" t="s">
        <v>132</v>
      </c>
      <c r="G11">
        <v>2</v>
      </c>
    </row>
    <row r="12" spans="1:7" ht="12.75">
      <c r="A12" s="2">
        <v>21119</v>
      </c>
      <c r="B12" s="2" t="s">
        <v>14</v>
      </c>
      <c r="C12" t="s">
        <v>136</v>
      </c>
      <c r="D12" t="s">
        <v>133</v>
      </c>
      <c r="E12" s="1" t="s">
        <v>0</v>
      </c>
      <c r="F12" s="1" t="s">
        <v>132</v>
      </c>
      <c r="G12">
        <v>2</v>
      </c>
    </row>
    <row r="13" spans="1:7" ht="12.75">
      <c r="A13" s="2">
        <v>21120</v>
      </c>
      <c r="B13" s="2" t="s">
        <v>15</v>
      </c>
      <c r="C13" t="s">
        <v>136</v>
      </c>
      <c r="D13" t="s">
        <v>133</v>
      </c>
      <c r="E13" s="1" t="s">
        <v>0</v>
      </c>
      <c r="F13" s="1" t="s">
        <v>132</v>
      </c>
      <c r="G13">
        <v>2</v>
      </c>
    </row>
    <row r="14" spans="1:7" ht="12.75">
      <c r="A14" s="2">
        <v>21129</v>
      </c>
      <c r="B14" s="2" t="s">
        <v>16</v>
      </c>
      <c r="C14" t="s">
        <v>136</v>
      </c>
      <c r="D14" t="s">
        <v>133</v>
      </c>
      <c r="E14" s="1" t="s">
        <v>0</v>
      </c>
      <c r="F14" s="1" t="s">
        <v>132</v>
      </c>
      <c r="G14">
        <v>2</v>
      </c>
    </row>
    <row r="15" spans="1:7" ht="12.75">
      <c r="A15" s="2">
        <v>21130</v>
      </c>
      <c r="B15" s="2" t="s">
        <v>17</v>
      </c>
      <c r="C15" t="s">
        <v>136</v>
      </c>
      <c r="D15" t="s">
        <v>133</v>
      </c>
      <c r="E15" s="1" t="s">
        <v>0</v>
      </c>
      <c r="F15" s="1" t="s">
        <v>132</v>
      </c>
      <c r="G15">
        <v>2</v>
      </c>
    </row>
    <row r="16" spans="1:7" ht="12.75">
      <c r="A16" s="2">
        <v>21139</v>
      </c>
      <c r="B16" s="2" t="s">
        <v>18</v>
      </c>
      <c r="C16" t="s">
        <v>136</v>
      </c>
      <c r="D16" t="s">
        <v>133</v>
      </c>
      <c r="E16" s="1" t="s">
        <v>0</v>
      </c>
      <c r="F16" s="1" t="s">
        <v>132</v>
      </c>
      <c r="G16">
        <v>2</v>
      </c>
    </row>
    <row r="17" spans="1:7" ht="12.75">
      <c r="A17" s="2">
        <v>21140</v>
      </c>
      <c r="B17" s="2" t="s">
        <v>19</v>
      </c>
      <c r="C17" t="s">
        <v>136</v>
      </c>
      <c r="D17" t="s">
        <v>133</v>
      </c>
      <c r="E17" s="1" t="s">
        <v>0</v>
      </c>
      <c r="F17" s="1" t="s">
        <v>132</v>
      </c>
      <c r="G17">
        <v>2</v>
      </c>
    </row>
    <row r="18" spans="1:7" ht="12.75">
      <c r="A18" s="2">
        <v>21149</v>
      </c>
      <c r="B18" s="2" t="s">
        <v>20</v>
      </c>
      <c r="C18" t="s">
        <v>136</v>
      </c>
      <c r="D18" t="s">
        <v>133</v>
      </c>
      <c r="E18" s="1" t="s">
        <v>0</v>
      </c>
      <c r="F18" s="1" t="s">
        <v>132</v>
      </c>
      <c r="G18">
        <v>2</v>
      </c>
    </row>
    <row r="19" spans="1:7" ht="12.75">
      <c r="A19" s="2">
        <v>21200</v>
      </c>
      <c r="B19" s="2" t="s">
        <v>21</v>
      </c>
      <c r="C19" t="s">
        <v>136</v>
      </c>
      <c r="D19" t="s">
        <v>133</v>
      </c>
      <c r="E19" s="1" t="s">
        <v>0</v>
      </c>
      <c r="F19" s="1" t="s">
        <v>132</v>
      </c>
      <c r="G19">
        <v>2</v>
      </c>
    </row>
    <row r="20" spans="1:7" ht="12.75">
      <c r="A20" s="2">
        <v>21209</v>
      </c>
      <c r="B20" s="2" t="s">
        <v>22</v>
      </c>
      <c r="C20" t="s">
        <v>136</v>
      </c>
      <c r="D20" t="s">
        <v>133</v>
      </c>
      <c r="E20" s="1" t="s">
        <v>0</v>
      </c>
      <c r="F20" s="1" t="s">
        <v>132</v>
      </c>
      <c r="G20">
        <v>2</v>
      </c>
    </row>
    <row r="21" spans="1:7" ht="12.75">
      <c r="A21" s="2">
        <v>22000</v>
      </c>
      <c r="B21" s="2" t="s">
        <v>23</v>
      </c>
      <c r="C21" t="s">
        <v>136</v>
      </c>
      <c r="D21" t="s">
        <v>133</v>
      </c>
      <c r="E21" s="1" t="s">
        <v>0</v>
      </c>
      <c r="F21" s="1" t="s">
        <v>132</v>
      </c>
      <c r="G21">
        <v>2</v>
      </c>
    </row>
    <row r="22" spans="1:7" ht="12.75">
      <c r="A22" s="2">
        <v>22100</v>
      </c>
      <c r="B22" s="2" t="s">
        <v>24</v>
      </c>
      <c r="C22" t="s">
        <v>136</v>
      </c>
      <c r="D22" t="s">
        <v>133</v>
      </c>
      <c r="E22" s="1" t="s">
        <v>0</v>
      </c>
      <c r="F22" s="1" t="s">
        <v>132</v>
      </c>
      <c r="G22">
        <v>2</v>
      </c>
    </row>
    <row r="23" spans="1:7" ht="12.75">
      <c r="A23" s="2">
        <v>22109</v>
      </c>
      <c r="B23" s="2" t="s">
        <v>25</v>
      </c>
      <c r="C23" t="s">
        <v>136</v>
      </c>
      <c r="D23" t="s">
        <v>133</v>
      </c>
      <c r="E23" s="1" t="s">
        <v>0</v>
      </c>
      <c r="F23" s="1" t="s">
        <v>132</v>
      </c>
      <c r="G23">
        <v>2</v>
      </c>
    </row>
    <row r="24" spans="1:7" ht="12.75">
      <c r="A24" s="2">
        <v>23000</v>
      </c>
      <c r="B24" s="2" t="s">
        <v>26</v>
      </c>
      <c r="C24" t="s">
        <v>136</v>
      </c>
      <c r="D24" t="s">
        <v>133</v>
      </c>
      <c r="E24" s="1" t="s">
        <v>0</v>
      </c>
      <c r="F24" s="1" t="s">
        <v>132</v>
      </c>
      <c r="G24">
        <v>2</v>
      </c>
    </row>
    <row r="25" spans="1:7" ht="12.75">
      <c r="A25" s="2">
        <v>23009</v>
      </c>
      <c r="B25" s="2" t="s">
        <v>27</v>
      </c>
      <c r="C25" t="s">
        <v>136</v>
      </c>
      <c r="D25" t="s">
        <v>133</v>
      </c>
      <c r="E25" s="1" t="s">
        <v>0</v>
      </c>
      <c r="F25" s="1" t="s">
        <v>132</v>
      </c>
      <c r="G25">
        <v>2</v>
      </c>
    </row>
    <row r="26" spans="1:7" ht="12.75">
      <c r="A26" s="2">
        <v>23100</v>
      </c>
      <c r="B26" s="2" t="s">
        <v>28</v>
      </c>
      <c r="C26" t="s">
        <v>136</v>
      </c>
      <c r="D26" t="s">
        <v>133</v>
      </c>
      <c r="E26" s="1" t="s">
        <v>0</v>
      </c>
      <c r="F26" s="1" t="s">
        <v>132</v>
      </c>
      <c r="G26">
        <v>2</v>
      </c>
    </row>
    <row r="27" spans="1:7" ht="12.75">
      <c r="A27" s="2">
        <v>23109</v>
      </c>
      <c r="B27" s="2" t="s">
        <v>29</v>
      </c>
      <c r="C27" t="s">
        <v>136</v>
      </c>
      <c r="D27" t="s">
        <v>133</v>
      </c>
      <c r="E27" s="1" t="s">
        <v>0</v>
      </c>
      <c r="F27" s="1" t="s">
        <v>132</v>
      </c>
      <c r="G27">
        <v>2</v>
      </c>
    </row>
    <row r="28" spans="1:7" ht="12.75">
      <c r="A28" s="2">
        <v>23200</v>
      </c>
      <c r="B28" s="2" t="s">
        <v>30</v>
      </c>
      <c r="C28" t="s">
        <v>136</v>
      </c>
      <c r="D28" t="s">
        <v>133</v>
      </c>
      <c r="E28" s="1" t="s">
        <v>0</v>
      </c>
      <c r="F28" s="1" t="s">
        <v>132</v>
      </c>
      <c r="G28">
        <v>2</v>
      </c>
    </row>
    <row r="29" spans="1:7" ht="12.75">
      <c r="A29" s="2">
        <v>23209</v>
      </c>
      <c r="B29" s="2" t="s">
        <v>31</v>
      </c>
      <c r="C29" t="s">
        <v>136</v>
      </c>
      <c r="D29" t="s">
        <v>133</v>
      </c>
      <c r="E29" s="1" t="s">
        <v>0</v>
      </c>
      <c r="F29" s="1" t="s">
        <v>132</v>
      </c>
      <c r="G29">
        <v>2</v>
      </c>
    </row>
    <row r="30" spans="1:7" ht="12.75">
      <c r="A30" s="2">
        <v>24000</v>
      </c>
      <c r="B30" s="2" t="s">
        <v>32</v>
      </c>
      <c r="C30" t="s">
        <v>136</v>
      </c>
      <c r="D30" t="s">
        <v>133</v>
      </c>
      <c r="E30" s="1" t="s">
        <v>0</v>
      </c>
      <c r="F30" s="1" t="s">
        <v>132</v>
      </c>
      <c r="G30">
        <v>2</v>
      </c>
    </row>
    <row r="31" spans="1:7" ht="12.75">
      <c r="A31" s="2">
        <v>24009</v>
      </c>
      <c r="B31" s="2" t="s">
        <v>33</v>
      </c>
      <c r="C31" t="s">
        <v>136</v>
      </c>
      <c r="D31" t="s">
        <v>133</v>
      </c>
      <c r="E31" s="1" t="s">
        <v>0</v>
      </c>
      <c r="F31" s="1" t="s">
        <v>132</v>
      </c>
      <c r="G31">
        <v>2</v>
      </c>
    </row>
    <row r="32" spans="1:7" ht="12.75">
      <c r="A32" s="2">
        <v>24100</v>
      </c>
      <c r="B32" s="2" t="s">
        <v>166</v>
      </c>
      <c r="C32" t="s">
        <v>136</v>
      </c>
      <c r="D32" t="s">
        <v>133</v>
      </c>
      <c r="E32" s="1" t="s">
        <v>0</v>
      </c>
      <c r="F32" s="1" t="s">
        <v>132</v>
      </c>
      <c r="G32">
        <v>2</v>
      </c>
    </row>
    <row r="33" spans="1:7" ht="12.75">
      <c r="A33" s="2">
        <v>24109</v>
      </c>
      <c r="B33" s="2" t="s">
        <v>34</v>
      </c>
      <c r="C33" t="s">
        <v>136</v>
      </c>
      <c r="D33" t="s">
        <v>133</v>
      </c>
      <c r="E33" s="1" t="s">
        <v>0</v>
      </c>
      <c r="F33" s="1" t="s">
        <v>132</v>
      </c>
      <c r="G33">
        <v>2</v>
      </c>
    </row>
    <row r="34" spans="1:7" ht="12.75">
      <c r="A34" s="2">
        <v>24200</v>
      </c>
      <c r="B34" s="2" t="s">
        <v>35</v>
      </c>
      <c r="C34" t="s">
        <v>136</v>
      </c>
      <c r="D34" t="s">
        <v>133</v>
      </c>
      <c r="E34" s="1" t="s">
        <v>0</v>
      </c>
      <c r="F34" s="1" t="s">
        <v>132</v>
      </c>
      <c r="G34">
        <v>2</v>
      </c>
    </row>
    <row r="35" spans="1:7" ht="12.75">
      <c r="A35" s="2">
        <v>24209</v>
      </c>
      <c r="B35" s="2" t="s">
        <v>36</v>
      </c>
      <c r="C35" t="s">
        <v>136</v>
      </c>
      <c r="D35" t="s">
        <v>133</v>
      </c>
      <c r="E35" s="1" t="s">
        <v>0</v>
      </c>
      <c r="F35" s="1" t="s">
        <v>132</v>
      </c>
      <c r="G35">
        <v>2</v>
      </c>
    </row>
    <row r="36" spans="1:7" ht="12.75">
      <c r="A36" s="2">
        <v>34000</v>
      </c>
      <c r="B36" s="2" t="s">
        <v>148</v>
      </c>
      <c r="C36" t="s">
        <v>137</v>
      </c>
      <c r="D36" t="s">
        <v>133</v>
      </c>
      <c r="E36" s="1" t="s">
        <v>0</v>
      </c>
      <c r="F36" s="1" t="s">
        <v>132</v>
      </c>
      <c r="G36">
        <v>3</v>
      </c>
    </row>
    <row r="37" spans="1:7" ht="12.75">
      <c r="A37" s="2">
        <v>34001</v>
      </c>
      <c r="B37" s="2" t="s">
        <v>37</v>
      </c>
      <c r="C37" t="s">
        <v>137</v>
      </c>
      <c r="D37" t="s">
        <v>133</v>
      </c>
      <c r="E37" s="1" t="s">
        <v>0</v>
      </c>
      <c r="F37" s="1" t="s">
        <v>132</v>
      </c>
      <c r="G37">
        <v>3</v>
      </c>
    </row>
    <row r="38" spans="1:7" ht="12.75">
      <c r="A38" s="2">
        <v>34002</v>
      </c>
      <c r="B38" s="2" t="s">
        <v>38</v>
      </c>
      <c r="C38" t="s">
        <v>137</v>
      </c>
      <c r="D38" t="s">
        <v>133</v>
      </c>
      <c r="E38" s="1" t="s">
        <v>0</v>
      </c>
      <c r="F38" s="1" t="s">
        <v>132</v>
      </c>
      <c r="G38">
        <v>3</v>
      </c>
    </row>
    <row r="39" spans="1:7" ht="12.75">
      <c r="A39" s="2">
        <v>40000</v>
      </c>
      <c r="B39" s="2" t="s">
        <v>39</v>
      </c>
      <c r="C39" t="s">
        <v>138</v>
      </c>
      <c r="D39" t="s">
        <v>133</v>
      </c>
      <c r="E39" s="1" t="s">
        <v>0</v>
      </c>
      <c r="F39" s="1" t="s">
        <v>132</v>
      </c>
      <c r="G39" t="s">
        <v>151</v>
      </c>
    </row>
    <row r="40" spans="1:7" ht="12.75">
      <c r="A40" s="2">
        <v>40099</v>
      </c>
      <c r="B40" s="2" t="s">
        <v>40</v>
      </c>
      <c r="C40" t="s">
        <v>138</v>
      </c>
      <c r="D40" t="s">
        <v>133</v>
      </c>
      <c r="E40" s="1" t="s">
        <v>0</v>
      </c>
      <c r="F40" s="1" t="s">
        <v>132</v>
      </c>
      <c r="G40" t="s">
        <v>151</v>
      </c>
    </row>
    <row r="41" spans="1:7" ht="12.75">
      <c r="A41" s="2">
        <v>40100</v>
      </c>
      <c r="B41" s="2" t="s">
        <v>41</v>
      </c>
      <c r="C41" t="s">
        <v>138</v>
      </c>
      <c r="D41" t="s">
        <v>133</v>
      </c>
      <c r="E41" s="1" t="s">
        <v>0</v>
      </c>
      <c r="F41" s="1" t="s">
        <v>132</v>
      </c>
      <c r="G41" t="s">
        <v>151</v>
      </c>
    </row>
    <row r="42" spans="1:7" ht="12.75">
      <c r="A42" s="2">
        <v>40110</v>
      </c>
      <c r="B42" s="2" t="s">
        <v>42</v>
      </c>
      <c r="C42" t="s">
        <v>138</v>
      </c>
      <c r="D42" t="s">
        <v>133</v>
      </c>
      <c r="E42" s="1" t="s">
        <v>0</v>
      </c>
      <c r="F42" s="1" t="s">
        <v>132</v>
      </c>
      <c r="G42" t="s">
        <v>151</v>
      </c>
    </row>
    <row r="43" spans="1:7" ht="12.75">
      <c r="A43" s="2">
        <v>40120</v>
      </c>
      <c r="B43" s="2" t="s">
        <v>43</v>
      </c>
      <c r="C43" t="s">
        <v>138</v>
      </c>
      <c r="D43" t="s">
        <v>133</v>
      </c>
      <c r="E43" s="1" t="s">
        <v>0</v>
      </c>
      <c r="F43" s="1" t="s">
        <v>132</v>
      </c>
      <c r="G43" t="s">
        <v>151</v>
      </c>
    </row>
    <row r="44" spans="1:7" ht="12.75">
      <c r="A44" s="2">
        <v>41100</v>
      </c>
      <c r="B44" s="2" t="s">
        <v>168</v>
      </c>
      <c r="C44" t="s">
        <v>138</v>
      </c>
      <c r="D44" t="s">
        <v>133</v>
      </c>
      <c r="E44" s="1" t="s">
        <v>0</v>
      </c>
      <c r="F44" s="1" t="s">
        <v>132</v>
      </c>
      <c r="G44" t="s">
        <v>151</v>
      </c>
    </row>
    <row r="45" spans="1:7" ht="12.75">
      <c r="A45" s="2">
        <v>41110</v>
      </c>
      <c r="B45" s="2" t="s">
        <v>163</v>
      </c>
      <c r="C45" t="s">
        <v>138</v>
      </c>
      <c r="D45" t="s">
        <v>133</v>
      </c>
      <c r="E45" s="1" t="s">
        <v>0</v>
      </c>
      <c r="F45" s="1" t="s">
        <v>132</v>
      </c>
      <c r="G45" t="s">
        <v>151</v>
      </c>
    </row>
    <row r="46" spans="1:7" ht="12.75">
      <c r="A46" s="2">
        <v>41120</v>
      </c>
      <c r="B46" s="2" t="s">
        <v>44</v>
      </c>
      <c r="C46" t="s">
        <v>138</v>
      </c>
      <c r="D46" t="s">
        <v>133</v>
      </c>
      <c r="E46" s="1" t="s">
        <v>0</v>
      </c>
      <c r="F46" s="1" t="s">
        <v>132</v>
      </c>
      <c r="G46" t="s">
        <v>151</v>
      </c>
    </row>
    <row r="47" spans="1:7" ht="12.75">
      <c r="A47" s="2">
        <v>41600</v>
      </c>
      <c r="B47" s="2" t="s">
        <v>45</v>
      </c>
      <c r="C47" t="s">
        <v>138</v>
      </c>
      <c r="D47" t="s">
        <v>133</v>
      </c>
      <c r="E47" s="1" t="s">
        <v>0</v>
      </c>
      <c r="F47" s="1" t="s">
        <v>132</v>
      </c>
      <c r="G47" t="s">
        <v>151</v>
      </c>
    </row>
    <row r="48" spans="1:7" ht="12.75">
      <c r="A48" s="2">
        <v>41610</v>
      </c>
      <c r="B48" s="2" t="s">
        <v>46</v>
      </c>
      <c r="C48" t="s">
        <v>138</v>
      </c>
      <c r="D48" t="s">
        <v>133</v>
      </c>
      <c r="E48" s="1" t="s">
        <v>0</v>
      </c>
      <c r="F48" s="1" t="s">
        <v>132</v>
      </c>
      <c r="G48" t="s">
        <v>151</v>
      </c>
    </row>
    <row r="49" spans="1:7" ht="12.75">
      <c r="A49" s="2">
        <v>41800</v>
      </c>
      <c r="B49" s="2" t="s">
        <v>47</v>
      </c>
      <c r="C49" t="s">
        <v>138</v>
      </c>
      <c r="D49" t="s">
        <v>133</v>
      </c>
      <c r="E49" s="1" t="s">
        <v>0</v>
      </c>
      <c r="F49" s="1" t="s">
        <v>132</v>
      </c>
      <c r="G49" t="s">
        <v>151</v>
      </c>
    </row>
    <row r="50" spans="1:8" ht="12.75">
      <c r="A50" s="2">
        <v>42000</v>
      </c>
      <c r="B50" s="2" t="s">
        <v>48</v>
      </c>
      <c r="C50" t="s">
        <v>139</v>
      </c>
      <c r="D50" t="s">
        <v>2</v>
      </c>
      <c r="E50" s="1" t="s">
        <v>132</v>
      </c>
      <c r="F50" s="1" t="s">
        <v>0</v>
      </c>
      <c r="G50" s="1" t="s">
        <v>152</v>
      </c>
      <c r="H50" s="1"/>
    </row>
    <row r="51" spans="1:7" ht="12.75">
      <c r="A51" s="2">
        <v>43300</v>
      </c>
      <c r="B51" s="2" t="s">
        <v>49</v>
      </c>
      <c r="C51" t="s">
        <v>139</v>
      </c>
      <c r="D51" t="s">
        <v>2</v>
      </c>
      <c r="E51" s="1" t="s">
        <v>132</v>
      </c>
      <c r="F51" s="1" t="s">
        <v>0</v>
      </c>
      <c r="G51" t="s">
        <v>152</v>
      </c>
    </row>
    <row r="52" spans="1:7" ht="12.75">
      <c r="A52" s="2">
        <v>44000</v>
      </c>
      <c r="B52" s="2" t="s">
        <v>50</v>
      </c>
      <c r="C52" t="s">
        <v>139</v>
      </c>
      <c r="D52" t="s">
        <v>2</v>
      </c>
      <c r="E52" s="1" t="s">
        <v>132</v>
      </c>
      <c r="F52" s="1" t="s">
        <v>0</v>
      </c>
      <c r="G52" t="s">
        <v>152</v>
      </c>
    </row>
    <row r="53" spans="1:7" ht="12.75">
      <c r="A53" s="2">
        <v>44100</v>
      </c>
      <c r="B53" s="2" t="s">
        <v>51</v>
      </c>
      <c r="C53" t="s">
        <v>139</v>
      </c>
      <c r="D53" t="s">
        <v>2</v>
      </c>
      <c r="E53" s="1" t="s">
        <v>132</v>
      </c>
      <c r="F53" s="1" t="s">
        <v>0</v>
      </c>
      <c r="G53" t="s">
        <v>152</v>
      </c>
    </row>
    <row r="54" spans="1:7" ht="12.75">
      <c r="A54" s="2">
        <v>45100</v>
      </c>
      <c r="B54" s="2" t="s">
        <v>165</v>
      </c>
      <c r="C54" t="s">
        <v>139</v>
      </c>
      <c r="D54" t="s">
        <v>2</v>
      </c>
      <c r="E54" s="1" t="s">
        <v>132</v>
      </c>
      <c r="F54" s="1" t="s">
        <v>0</v>
      </c>
      <c r="G54" t="s">
        <v>152</v>
      </c>
    </row>
    <row r="55" spans="1:7" ht="12.75">
      <c r="A55" s="2">
        <v>45110</v>
      </c>
      <c r="B55" s="2" t="s">
        <v>164</v>
      </c>
      <c r="C55" t="s">
        <v>139</v>
      </c>
      <c r="D55" t="s">
        <v>2</v>
      </c>
      <c r="E55" s="1" t="s">
        <v>132</v>
      </c>
      <c r="F55" s="1" t="s">
        <v>0</v>
      </c>
      <c r="G55" t="s">
        <v>152</v>
      </c>
    </row>
    <row r="56" spans="1:7" ht="12.75">
      <c r="A56" s="2">
        <v>45120</v>
      </c>
      <c r="B56" s="2" t="s">
        <v>52</v>
      </c>
      <c r="C56" t="s">
        <v>139</v>
      </c>
      <c r="D56" t="s">
        <v>2</v>
      </c>
      <c r="E56" s="1" t="s">
        <v>132</v>
      </c>
      <c r="F56" s="1" t="s">
        <v>0</v>
      </c>
      <c r="G56" t="s">
        <v>152</v>
      </c>
    </row>
    <row r="57" spans="1:7" ht="12.75">
      <c r="A57" s="2">
        <v>45300</v>
      </c>
      <c r="B57" s="2" t="s">
        <v>53</v>
      </c>
      <c r="C57" t="s">
        <v>139</v>
      </c>
      <c r="D57" t="s">
        <v>2</v>
      </c>
      <c r="E57" s="1" t="s">
        <v>132</v>
      </c>
      <c r="F57" s="1" t="s">
        <v>0</v>
      </c>
      <c r="G57" t="s">
        <v>152</v>
      </c>
    </row>
    <row r="58" spans="1:7" ht="12.75">
      <c r="A58" s="2">
        <v>45310</v>
      </c>
      <c r="B58" s="2" t="s">
        <v>54</v>
      </c>
      <c r="C58" t="s">
        <v>139</v>
      </c>
      <c r="D58" t="s">
        <v>2</v>
      </c>
      <c r="E58" s="1" t="s">
        <v>132</v>
      </c>
      <c r="F58" s="1" t="s">
        <v>0</v>
      </c>
      <c r="G58" t="s">
        <v>152</v>
      </c>
    </row>
    <row r="59" spans="1:7" ht="12.75">
      <c r="A59" s="2">
        <v>45400</v>
      </c>
      <c r="B59" s="2" t="s">
        <v>55</v>
      </c>
      <c r="C59" t="s">
        <v>139</v>
      </c>
      <c r="D59" t="s">
        <v>2</v>
      </c>
      <c r="E59" s="1" t="s">
        <v>132</v>
      </c>
      <c r="F59" s="1" t="s">
        <v>0</v>
      </c>
      <c r="G59" t="s">
        <v>152</v>
      </c>
    </row>
    <row r="60" spans="1:7" ht="12.75">
      <c r="A60" s="2">
        <v>45501</v>
      </c>
      <c r="B60" s="2" t="s">
        <v>56</v>
      </c>
      <c r="C60" t="s">
        <v>139</v>
      </c>
      <c r="D60" t="s">
        <v>2</v>
      </c>
      <c r="E60" s="1" t="s">
        <v>132</v>
      </c>
      <c r="F60" s="1" t="s">
        <v>0</v>
      </c>
      <c r="G60" t="s">
        <v>152</v>
      </c>
    </row>
    <row r="61" spans="1:7" ht="12.75">
      <c r="A61" s="2">
        <v>45502</v>
      </c>
      <c r="B61" s="2" t="s">
        <v>57</v>
      </c>
      <c r="C61" t="s">
        <v>139</v>
      </c>
      <c r="D61" t="s">
        <v>2</v>
      </c>
      <c r="E61" s="1" t="s">
        <v>132</v>
      </c>
      <c r="F61" s="1" t="s">
        <v>0</v>
      </c>
      <c r="G61" t="s">
        <v>152</v>
      </c>
    </row>
    <row r="62" spans="1:7" ht="12.75">
      <c r="A62" s="2">
        <v>45600</v>
      </c>
      <c r="B62" s="2" t="s">
        <v>58</v>
      </c>
      <c r="C62" t="s">
        <v>139</v>
      </c>
      <c r="D62" t="s">
        <v>2</v>
      </c>
      <c r="E62" s="1" t="s">
        <v>132</v>
      </c>
      <c r="F62" s="1" t="s">
        <v>0</v>
      </c>
      <c r="G62" t="s">
        <v>152</v>
      </c>
    </row>
    <row r="63" spans="1:7" ht="12.75">
      <c r="A63" s="2">
        <v>48800</v>
      </c>
      <c r="B63" s="2" t="s">
        <v>59</v>
      </c>
      <c r="C63" t="s">
        <v>139</v>
      </c>
      <c r="D63" t="s">
        <v>2</v>
      </c>
      <c r="E63" s="1" t="s">
        <v>132</v>
      </c>
      <c r="F63" s="1" t="s">
        <v>0</v>
      </c>
      <c r="G63" t="s">
        <v>152</v>
      </c>
    </row>
    <row r="64" spans="1:7" ht="12.75">
      <c r="A64" s="2">
        <v>48900</v>
      </c>
      <c r="B64" s="2" t="s">
        <v>60</v>
      </c>
      <c r="C64" t="s">
        <v>139</v>
      </c>
      <c r="D64" t="s">
        <v>2</v>
      </c>
      <c r="E64" s="1" t="s">
        <v>132</v>
      </c>
      <c r="F64" s="1" t="s">
        <v>0</v>
      </c>
      <c r="G64" t="s">
        <v>152</v>
      </c>
    </row>
    <row r="65" spans="1:7" ht="12.75">
      <c r="A65" s="2">
        <v>53000</v>
      </c>
      <c r="B65" s="2" t="s">
        <v>61</v>
      </c>
      <c r="C65" t="s">
        <v>140</v>
      </c>
      <c r="D65" t="s">
        <v>133</v>
      </c>
      <c r="E65" s="1" t="s">
        <v>0</v>
      </c>
      <c r="F65" s="1" t="s">
        <v>132</v>
      </c>
      <c r="G65">
        <v>5</v>
      </c>
    </row>
    <row r="66" spans="1:7" ht="12.75">
      <c r="A66" s="2">
        <v>53100</v>
      </c>
      <c r="B66" s="2" t="s">
        <v>62</v>
      </c>
      <c r="C66" t="s">
        <v>140</v>
      </c>
      <c r="D66" t="s">
        <v>133</v>
      </c>
      <c r="E66" s="1" t="s">
        <v>0</v>
      </c>
      <c r="F66" s="1" t="s">
        <v>132</v>
      </c>
      <c r="G66">
        <v>5</v>
      </c>
    </row>
    <row r="67" spans="1:7" ht="12.75">
      <c r="A67" s="2">
        <v>53200</v>
      </c>
      <c r="B67" s="2" t="s">
        <v>63</v>
      </c>
      <c r="C67" t="s">
        <v>140</v>
      </c>
      <c r="D67" t="s">
        <v>133</v>
      </c>
      <c r="E67" s="1" t="s">
        <v>0</v>
      </c>
      <c r="F67" s="1" t="s">
        <v>132</v>
      </c>
      <c r="G67">
        <v>5</v>
      </c>
    </row>
    <row r="68" spans="1:7" ht="12.75">
      <c r="A68" s="2">
        <v>55000</v>
      </c>
      <c r="B68" s="2" t="s">
        <v>64</v>
      </c>
      <c r="C68" t="s">
        <v>140</v>
      </c>
      <c r="D68" t="s">
        <v>133</v>
      </c>
      <c r="E68" s="1" t="s">
        <v>0</v>
      </c>
      <c r="F68" s="1" t="s">
        <v>132</v>
      </c>
      <c r="G68">
        <v>5</v>
      </c>
    </row>
    <row r="69" spans="1:7" ht="12.75">
      <c r="A69" s="2">
        <v>55001</v>
      </c>
      <c r="B69" s="2" t="s">
        <v>65</v>
      </c>
      <c r="C69" t="s">
        <v>140</v>
      </c>
      <c r="D69" t="s">
        <v>133</v>
      </c>
      <c r="E69" s="1" t="s">
        <v>0</v>
      </c>
      <c r="F69" s="1" t="s">
        <v>132</v>
      </c>
      <c r="G69">
        <v>5</v>
      </c>
    </row>
    <row r="70" spans="1:7" ht="12.75">
      <c r="A70" s="2">
        <v>55002</v>
      </c>
      <c r="B70" s="2" t="s">
        <v>66</v>
      </c>
      <c r="C70" t="s">
        <v>140</v>
      </c>
      <c r="D70" t="s">
        <v>133</v>
      </c>
      <c r="E70" s="1" t="s">
        <v>0</v>
      </c>
      <c r="F70" s="1" t="s">
        <v>132</v>
      </c>
      <c r="G70">
        <v>5</v>
      </c>
    </row>
    <row r="71" spans="1:7" ht="12.75">
      <c r="A71" s="2">
        <v>55003</v>
      </c>
      <c r="B71" s="2" t="s">
        <v>67</v>
      </c>
      <c r="C71" t="s">
        <v>140</v>
      </c>
      <c r="D71" t="s">
        <v>133</v>
      </c>
      <c r="E71" s="1" t="s">
        <v>0</v>
      </c>
      <c r="F71" s="1" t="s">
        <v>132</v>
      </c>
      <c r="G71">
        <v>5</v>
      </c>
    </row>
    <row r="72" spans="1:7" ht="12.75">
      <c r="A72" s="2">
        <v>55005</v>
      </c>
      <c r="B72" s="2" t="s">
        <v>68</v>
      </c>
      <c r="C72" t="s">
        <v>140</v>
      </c>
      <c r="D72" t="s">
        <v>133</v>
      </c>
      <c r="E72" s="1" t="s">
        <v>0</v>
      </c>
      <c r="F72" s="1" t="s">
        <v>132</v>
      </c>
      <c r="G72">
        <v>5</v>
      </c>
    </row>
    <row r="73" spans="1:7" ht="12.75">
      <c r="A73" s="2">
        <v>55006</v>
      </c>
      <c r="B73" s="2" t="s">
        <v>69</v>
      </c>
      <c r="C73" t="s">
        <v>140</v>
      </c>
      <c r="D73" t="s">
        <v>133</v>
      </c>
      <c r="E73" s="1" t="s">
        <v>0</v>
      </c>
      <c r="F73" s="1" t="s">
        <v>132</v>
      </c>
      <c r="G73">
        <v>5</v>
      </c>
    </row>
    <row r="74" spans="1:7" ht="12.75">
      <c r="A74" s="2">
        <v>55007</v>
      </c>
      <c r="B74" s="2" t="s">
        <v>70</v>
      </c>
      <c r="C74" t="s">
        <v>140</v>
      </c>
      <c r="D74" t="s">
        <v>133</v>
      </c>
      <c r="E74" s="1" t="s">
        <v>0</v>
      </c>
      <c r="F74" s="1" t="s">
        <v>132</v>
      </c>
      <c r="G74">
        <v>5</v>
      </c>
    </row>
    <row r="75" spans="1:7" ht="12.75">
      <c r="A75" s="2">
        <v>56000</v>
      </c>
      <c r="B75" s="2" t="s">
        <v>71</v>
      </c>
      <c r="C75" t="s">
        <v>140</v>
      </c>
      <c r="D75" t="s">
        <v>133</v>
      </c>
      <c r="E75" s="1" t="s">
        <v>0</v>
      </c>
      <c r="F75" s="1" t="s">
        <v>132</v>
      </c>
      <c r="G75">
        <v>5</v>
      </c>
    </row>
    <row r="76" spans="1:7" ht="12.75">
      <c r="A76" s="2">
        <v>56001</v>
      </c>
      <c r="B76" s="2" t="s">
        <v>68</v>
      </c>
      <c r="C76" t="s">
        <v>140</v>
      </c>
      <c r="D76" t="s">
        <v>133</v>
      </c>
      <c r="E76" s="1" t="s">
        <v>0</v>
      </c>
      <c r="F76" s="1" t="s">
        <v>132</v>
      </c>
      <c r="G76">
        <v>5</v>
      </c>
    </row>
    <row r="77" spans="1:7" ht="12.75">
      <c r="A77" s="2">
        <v>56002</v>
      </c>
      <c r="B77" s="2" t="s">
        <v>69</v>
      </c>
      <c r="C77" t="s">
        <v>140</v>
      </c>
      <c r="D77" t="s">
        <v>133</v>
      </c>
      <c r="E77" s="1" t="s">
        <v>0</v>
      </c>
      <c r="F77" s="1" t="s">
        <v>132</v>
      </c>
      <c r="G77">
        <v>5</v>
      </c>
    </row>
    <row r="78" spans="1:7" ht="12.75">
      <c r="A78" s="2">
        <v>57000</v>
      </c>
      <c r="B78" s="2" t="s">
        <v>72</v>
      </c>
      <c r="C78" t="s">
        <v>140</v>
      </c>
      <c r="D78" t="s">
        <v>133</v>
      </c>
      <c r="E78" s="1" t="s">
        <v>0</v>
      </c>
      <c r="F78" s="1" t="s">
        <v>132</v>
      </c>
      <c r="G78">
        <v>5</v>
      </c>
    </row>
    <row r="79" spans="1:7" ht="13.5" customHeight="1">
      <c r="A79" s="2">
        <v>58000</v>
      </c>
      <c r="B79" s="2" t="s">
        <v>73</v>
      </c>
      <c r="C79" t="s">
        <v>140</v>
      </c>
      <c r="D79" t="s">
        <v>133</v>
      </c>
      <c r="E79" s="1" t="s">
        <v>0</v>
      </c>
      <c r="F79" s="1" t="s">
        <v>132</v>
      </c>
      <c r="G79">
        <v>5</v>
      </c>
    </row>
    <row r="80" spans="1:7" ht="13.5" customHeight="1">
      <c r="A80" s="2">
        <v>60400</v>
      </c>
      <c r="B80" s="2" t="s">
        <v>143</v>
      </c>
      <c r="C80" t="s">
        <v>141</v>
      </c>
      <c r="D80" t="s">
        <v>134</v>
      </c>
      <c r="E80" s="1" t="s">
        <v>0</v>
      </c>
      <c r="F80" s="1" t="s">
        <v>132</v>
      </c>
      <c r="G80">
        <v>6</v>
      </c>
    </row>
    <row r="81" spans="1:7" ht="12.75">
      <c r="A81" s="2">
        <v>60401</v>
      </c>
      <c r="B81" s="2" t="s">
        <v>74</v>
      </c>
      <c r="C81" t="s">
        <v>141</v>
      </c>
      <c r="D81" t="s">
        <v>134</v>
      </c>
      <c r="E81" s="1" t="s">
        <v>0</v>
      </c>
      <c r="F81" s="1" t="s">
        <v>132</v>
      </c>
      <c r="G81">
        <v>6</v>
      </c>
    </row>
    <row r="82" spans="1:7" ht="12.75">
      <c r="A82" s="2">
        <v>60402</v>
      </c>
      <c r="B82" s="2" t="s">
        <v>75</v>
      </c>
      <c r="C82" t="s">
        <v>141</v>
      </c>
      <c r="D82" t="s">
        <v>134</v>
      </c>
      <c r="E82" s="1" t="s">
        <v>0</v>
      </c>
      <c r="F82" s="1" t="s">
        <v>132</v>
      </c>
      <c r="G82">
        <v>6</v>
      </c>
    </row>
    <row r="83" spans="1:7" ht="12.75">
      <c r="A83" s="2">
        <v>60410</v>
      </c>
      <c r="B83" s="2" t="s">
        <v>144</v>
      </c>
      <c r="C83" t="s">
        <v>141</v>
      </c>
      <c r="D83" t="s">
        <v>134</v>
      </c>
      <c r="E83" s="1" t="s">
        <v>0</v>
      </c>
      <c r="F83" s="1" t="s">
        <v>132</v>
      </c>
      <c r="G83">
        <v>6</v>
      </c>
    </row>
    <row r="84" spans="1:7" ht="12.75">
      <c r="A84" s="2">
        <v>60411</v>
      </c>
      <c r="B84" s="2" t="s">
        <v>76</v>
      </c>
      <c r="C84" t="s">
        <v>141</v>
      </c>
      <c r="D84" t="s">
        <v>134</v>
      </c>
      <c r="E84" s="1" t="s">
        <v>0</v>
      </c>
      <c r="F84" s="1" t="s">
        <v>132</v>
      </c>
      <c r="G84">
        <v>6</v>
      </c>
    </row>
    <row r="85" spans="1:7" ht="12.75">
      <c r="A85" s="2">
        <v>60412</v>
      </c>
      <c r="B85" s="2" t="s">
        <v>77</v>
      </c>
      <c r="C85" t="s">
        <v>141</v>
      </c>
      <c r="D85" t="s">
        <v>134</v>
      </c>
      <c r="E85" s="1" t="s">
        <v>0</v>
      </c>
      <c r="F85" s="1" t="s">
        <v>132</v>
      </c>
      <c r="G85">
        <v>6</v>
      </c>
    </row>
    <row r="86" spans="1:7" ht="12.75">
      <c r="A86" s="2">
        <v>60600</v>
      </c>
      <c r="B86" s="2" t="s">
        <v>78</v>
      </c>
      <c r="C86" t="s">
        <v>141</v>
      </c>
      <c r="D86" t="s">
        <v>134</v>
      </c>
      <c r="E86" s="1" t="s">
        <v>0</v>
      </c>
      <c r="F86" s="1" t="s">
        <v>132</v>
      </c>
      <c r="G86">
        <v>6</v>
      </c>
    </row>
    <row r="87" spans="1:7" ht="12.75">
      <c r="A87" s="2">
        <v>60800</v>
      </c>
      <c r="B87" s="2" t="s">
        <v>79</v>
      </c>
      <c r="C87" t="s">
        <v>141</v>
      </c>
      <c r="D87" t="s">
        <v>134</v>
      </c>
      <c r="E87" s="1" t="s">
        <v>0</v>
      </c>
      <c r="F87" s="1" t="s">
        <v>132</v>
      </c>
      <c r="G87">
        <v>6</v>
      </c>
    </row>
    <row r="88" spans="1:7" ht="12.75">
      <c r="A88" s="2">
        <v>60941</v>
      </c>
      <c r="B88" s="2" t="s">
        <v>80</v>
      </c>
      <c r="C88" t="s">
        <v>141</v>
      </c>
      <c r="D88" t="s">
        <v>134</v>
      </c>
      <c r="E88" s="1" t="s">
        <v>0</v>
      </c>
      <c r="F88" s="1" t="s">
        <v>132</v>
      </c>
      <c r="G88">
        <v>6</v>
      </c>
    </row>
    <row r="89" spans="1:7" ht="12.75">
      <c r="A89" s="2">
        <v>60942</v>
      </c>
      <c r="B89" s="2" t="s">
        <v>81</v>
      </c>
      <c r="C89" t="s">
        <v>141</v>
      </c>
      <c r="D89" t="s">
        <v>134</v>
      </c>
      <c r="E89" s="1" t="s">
        <v>0</v>
      </c>
      <c r="F89" s="1" t="s">
        <v>132</v>
      </c>
      <c r="G89">
        <v>6</v>
      </c>
    </row>
    <row r="90" spans="1:7" ht="12.75">
      <c r="A90" s="2">
        <v>61000</v>
      </c>
      <c r="B90" s="2" t="s">
        <v>82</v>
      </c>
      <c r="C90" t="s">
        <v>141</v>
      </c>
      <c r="D90" t="s">
        <v>134</v>
      </c>
      <c r="E90" s="1" t="s">
        <v>0</v>
      </c>
      <c r="F90" s="1" t="s">
        <v>132</v>
      </c>
      <c r="G90">
        <v>6</v>
      </c>
    </row>
    <row r="91" spans="1:7" ht="12.75">
      <c r="A91" s="2">
        <v>61100</v>
      </c>
      <c r="B91" s="2" t="s">
        <v>83</v>
      </c>
      <c r="C91" t="s">
        <v>141</v>
      </c>
      <c r="D91" t="s">
        <v>134</v>
      </c>
      <c r="E91" s="1" t="s">
        <v>0</v>
      </c>
      <c r="F91" s="1" t="s">
        <v>132</v>
      </c>
      <c r="G91">
        <v>6</v>
      </c>
    </row>
    <row r="92" spans="1:7" ht="12.75">
      <c r="A92" s="2">
        <v>61211</v>
      </c>
      <c r="B92" s="2" t="s">
        <v>84</v>
      </c>
      <c r="C92" t="s">
        <v>141</v>
      </c>
      <c r="D92" t="s">
        <v>134</v>
      </c>
      <c r="E92" s="1" t="s">
        <v>0</v>
      </c>
      <c r="F92" s="1" t="s">
        <v>132</v>
      </c>
      <c r="G92">
        <v>6</v>
      </c>
    </row>
    <row r="93" spans="1:7" ht="12.75">
      <c r="A93" s="2">
        <v>61212</v>
      </c>
      <c r="B93" s="2" t="s">
        <v>85</v>
      </c>
      <c r="C93" t="s">
        <v>141</v>
      </c>
      <c r="D93" t="s">
        <v>134</v>
      </c>
      <c r="E93" s="1" t="s">
        <v>0</v>
      </c>
      <c r="F93" s="1" t="s">
        <v>132</v>
      </c>
      <c r="G93">
        <v>6</v>
      </c>
    </row>
    <row r="94" spans="1:7" ht="12.75">
      <c r="A94" s="2">
        <v>61213</v>
      </c>
      <c r="B94" s="2" t="s">
        <v>86</v>
      </c>
      <c r="C94" t="s">
        <v>141</v>
      </c>
      <c r="D94" t="s">
        <v>134</v>
      </c>
      <c r="E94" s="1" t="s">
        <v>0</v>
      </c>
      <c r="F94" s="1" t="s">
        <v>132</v>
      </c>
      <c r="G94">
        <v>6</v>
      </c>
    </row>
    <row r="95" spans="1:7" ht="12.75">
      <c r="A95" s="2">
        <v>61214</v>
      </c>
      <c r="B95" s="2" t="s">
        <v>87</v>
      </c>
      <c r="C95" t="s">
        <v>141</v>
      </c>
      <c r="D95" t="s">
        <v>134</v>
      </c>
      <c r="E95" s="1" t="s">
        <v>0</v>
      </c>
      <c r="F95" s="1" t="s">
        <v>132</v>
      </c>
      <c r="G95">
        <v>6</v>
      </c>
    </row>
    <row r="96" spans="1:7" ht="12.75">
      <c r="A96" s="2">
        <v>61215</v>
      </c>
      <c r="B96" s="2" t="s">
        <v>88</v>
      </c>
      <c r="C96" t="s">
        <v>141</v>
      </c>
      <c r="D96" t="s">
        <v>134</v>
      </c>
      <c r="E96" s="1" t="s">
        <v>0</v>
      </c>
      <c r="F96" s="1" t="s">
        <v>132</v>
      </c>
      <c r="G96">
        <v>6</v>
      </c>
    </row>
    <row r="97" spans="1:7" ht="12.75">
      <c r="A97" s="2">
        <v>61216</v>
      </c>
      <c r="B97" s="2" t="s">
        <v>89</v>
      </c>
      <c r="C97" t="s">
        <v>141</v>
      </c>
      <c r="D97" t="s">
        <v>134</v>
      </c>
      <c r="E97" s="1" t="s">
        <v>0</v>
      </c>
      <c r="F97" s="1" t="s">
        <v>132</v>
      </c>
      <c r="G97">
        <v>6</v>
      </c>
    </row>
    <row r="98" spans="1:7" ht="12.75">
      <c r="A98" s="2">
        <v>61230</v>
      </c>
      <c r="B98" s="2" t="s">
        <v>90</v>
      </c>
      <c r="C98" t="s">
        <v>141</v>
      </c>
      <c r="D98" t="s">
        <v>134</v>
      </c>
      <c r="E98" s="1" t="s">
        <v>0</v>
      </c>
      <c r="F98" s="1" t="s">
        <v>132</v>
      </c>
      <c r="G98">
        <v>6</v>
      </c>
    </row>
    <row r="99" spans="1:7" ht="12.75">
      <c r="A99" s="2">
        <v>61240</v>
      </c>
      <c r="B99" s="2" t="s">
        <v>91</v>
      </c>
      <c r="C99" t="s">
        <v>141</v>
      </c>
      <c r="D99" t="s">
        <v>134</v>
      </c>
      <c r="E99" s="1" t="s">
        <v>0</v>
      </c>
      <c r="F99" s="1" t="s">
        <v>132</v>
      </c>
      <c r="G99">
        <v>6</v>
      </c>
    </row>
    <row r="100" spans="1:7" ht="12.75">
      <c r="A100" s="2">
        <v>61310</v>
      </c>
      <c r="B100" s="2" t="s">
        <v>92</v>
      </c>
      <c r="C100" t="s">
        <v>141</v>
      </c>
      <c r="D100" t="s">
        <v>134</v>
      </c>
      <c r="E100" s="1" t="s">
        <v>0</v>
      </c>
      <c r="F100" s="1" t="s">
        <v>132</v>
      </c>
      <c r="G100">
        <v>6</v>
      </c>
    </row>
    <row r="101" spans="1:7" ht="12.75">
      <c r="A101" s="2">
        <v>61350</v>
      </c>
      <c r="B101" s="2" t="s">
        <v>93</v>
      </c>
      <c r="C101" t="s">
        <v>141</v>
      </c>
      <c r="D101" t="s">
        <v>134</v>
      </c>
      <c r="E101" s="1" t="s">
        <v>0</v>
      </c>
      <c r="F101" s="1" t="s">
        <v>132</v>
      </c>
      <c r="G101">
        <v>6</v>
      </c>
    </row>
    <row r="102" spans="1:7" ht="12.75">
      <c r="A102" s="2">
        <v>61400</v>
      </c>
      <c r="B102" s="2" t="s">
        <v>94</v>
      </c>
      <c r="C102" t="s">
        <v>141</v>
      </c>
      <c r="D102" t="s">
        <v>134</v>
      </c>
      <c r="E102" s="1" t="s">
        <v>0</v>
      </c>
      <c r="F102" s="1" t="s">
        <v>132</v>
      </c>
      <c r="G102">
        <v>6</v>
      </c>
    </row>
    <row r="103" spans="1:7" ht="12.75">
      <c r="A103" s="2">
        <v>61510</v>
      </c>
      <c r="B103" s="2" t="s">
        <v>95</v>
      </c>
      <c r="C103" t="s">
        <v>141</v>
      </c>
      <c r="D103" t="s">
        <v>134</v>
      </c>
      <c r="E103" s="1" t="s">
        <v>0</v>
      </c>
      <c r="F103" s="1" t="s">
        <v>132</v>
      </c>
      <c r="G103">
        <v>6</v>
      </c>
    </row>
    <row r="104" spans="1:7" ht="12.75">
      <c r="A104" s="2">
        <v>61520</v>
      </c>
      <c r="B104" s="2" t="s">
        <v>96</v>
      </c>
      <c r="C104" t="s">
        <v>141</v>
      </c>
      <c r="D104" t="s">
        <v>134</v>
      </c>
      <c r="E104" s="1" t="s">
        <v>0</v>
      </c>
      <c r="F104" s="1" t="s">
        <v>132</v>
      </c>
      <c r="G104">
        <v>6</v>
      </c>
    </row>
    <row r="105" spans="1:7" ht="12.75">
      <c r="A105" s="2">
        <v>61600</v>
      </c>
      <c r="B105" s="2" t="s">
        <v>167</v>
      </c>
      <c r="C105" t="s">
        <v>141</v>
      </c>
      <c r="D105" t="s">
        <v>134</v>
      </c>
      <c r="E105" s="1" t="s">
        <v>0</v>
      </c>
      <c r="F105" s="1" t="s">
        <v>132</v>
      </c>
      <c r="G105">
        <v>6</v>
      </c>
    </row>
    <row r="106" spans="1:7" ht="12.75">
      <c r="A106" s="2">
        <v>61700</v>
      </c>
      <c r="B106" s="2" t="s">
        <v>97</v>
      </c>
      <c r="C106" t="s">
        <v>141</v>
      </c>
      <c r="D106" t="s">
        <v>134</v>
      </c>
      <c r="E106" s="1" t="s">
        <v>0</v>
      </c>
      <c r="F106" s="1" t="s">
        <v>132</v>
      </c>
      <c r="G106">
        <v>6</v>
      </c>
    </row>
    <row r="107" spans="1:7" ht="12.75">
      <c r="A107" s="2">
        <v>61800</v>
      </c>
      <c r="B107" s="2" t="s">
        <v>98</v>
      </c>
      <c r="C107" t="s">
        <v>141</v>
      </c>
      <c r="D107" t="s">
        <v>134</v>
      </c>
      <c r="E107" s="1" t="s">
        <v>0</v>
      </c>
      <c r="F107" s="1" t="s">
        <v>132</v>
      </c>
      <c r="G107">
        <v>6</v>
      </c>
    </row>
    <row r="108" spans="1:7" ht="12.75">
      <c r="A108" s="2">
        <v>61900</v>
      </c>
      <c r="B108" s="2" t="s">
        <v>99</v>
      </c>
      <c r="C108" t="s">
        <v>141</v>
      </c>
      <c r="D108" t="s">
        <v>134</v>
      </c>
      <c r="E108" s="1" t="s">
        <v>0</v>
      </c>
      <c r="F108" s="1" t="s">
        <v>132</v>
      </c>
      <c r="G108">
        <v>6</v>
      </c>
    </row>
    <row r="109" spans="1:7" ht="12.75">
      <c r="A109" s="2" t="s">
        <v>100</v>
      </c>
      <c r="B109" s="2"/>
      <c r="C109" t="s">
        <v>141</v>
      </c>
      <c r="D109" t="s">
        <v>134</v>
      </c>
      <c r="E109" s="1" t="s">
        <v>0</v>
      </c>
      <c r="F109" s="1" t="s">
        <v>132</v>
      </c>
      <c r="G109">
        <v>6</v>
      </c>
    </row>
    <row r="110" spans="1:7" ht="12.75">
      <c r="A110" s="2">
        <v>62020</v>
      </c>
      <c r="B110" s="2" t="s">
        <v>101</v>
      </c>
      <c r="C110" t="s">
        <v>141</v>
      </c>
      <c r="D110" t="s">
        <v>134</v>
      </c>
      <c r="E110" s="1" t="s">
        <v>0</v>
      </c>
      <c r="F110" s="1" t="s">
        <v>132</v>
      </c>
      <c r="G110">
        <v>6</v>
      </c>
    </row>
    <row r="111" spans="1:7" ht="12.75">
      <c r="A111" s="2">
        <v>62030</v>
      </c>
      <c r="B111" s="2" t="s">
        <v>102</v>
      </c>
      <c r="C111" t="s">
        <v>141</v>
      </c>
      <c r="D111" t="s">
        <v>134</v>
      </c>
      <c r="E111" s="1" t="s">
        <v>0</v>
      </c>
      <c r="F111" s="1" t="s">
        <v>132</v>
      </c>
      <c r="G111">
        <v>6</v>
      </c>
    </row>
    <row r="112" spans="1:7" ht="12.75">
      <c r="A112" s="2">
        <v>62100</v>
      </c>
      <c r="B112" s="2" t="s">
        <v>103</v>
      </c>
      <c r="C112" t="s">
        <v>141</v>
      </c>
      <c r="D112" t="s">
        <v>134</v>
      </c>
      <c r="E112" s="1" t="s">
        <v>0</v>
      </c>
      <c r="F112" s="1" t="s">
        <v>132</v>
      </c>
      <c r="G112">
        <v>6</v>
      </c>
    </row>
    <row r="113" spans="1:7" ht="12.75">
      <c r="A113" s="2">
        <v>62300</v>
      </c>
      <c r="B113" s="2" t="s">
        <v>104</v>
      </c>
      <c r="C113" t="s">
        <v>141</v>
      </c>
      <c r="D113" t="s">
        <v>134</v>
      </c>
      <c r="E113" s="1" t="s">
        <v>0</v>
      </c>
      <c r="F113" s="1" t="s">
        <v>132</v>
      </c>
      <c r="G113">
        <v>6</v>
      </c>
    </row>
    <row r="114" spans="1:7" ht="12.75">
      <c r="A114" s="2">
        <v>63000</v>
      </c>
      <c r="B114" s="2" t="s">
        <v>105</v>
      </c>
      <c r="C114" t="s">
        <v>141</v>
      </c>
      <c r="D114" t="s">
        <v>134</v>
      </c>
      <c r="E114" s="1" t="s">
        <v>0</v>
      </c>
      <c r="F114" s="1" t="s">
        <v>132</v>
      </c>
      <c r="G114">
        <v>6</v>
      </c>
    </row>
    <row r="115" spans="1:7" ht="12.75">
      <c r="A115" s="2">
        <v>63010</v>
      </c>
      <c r="B115" s="2" t="s">
        <v>106</v>
      </c>
      <c r="C115" t="s">
        <v>141</v>
      </c>
      <c r="D115" t="s">
        <v>134</v>
      </c>
      <c r="E115" s="1" t="s">
        <v>0</v>
      </c>
      <c r="F115" s="1" t="s">
        <v>132</v>
      </c>
      <c r="G115">
        <v>6</v>
      </c>
    </row>
    <row r="116" spans="1:7" ht="12.75">
      <c r="A116" s="2">
        <v>63020</v>
      </c>
      <c r="B116" s="2" t="s">
        <v>107</v>
      </c>
      <c r="C116" t="s">
        <v>141</v>
      </c>
      <c r="D116" t="s">
        <v>134</v>
      </c>
      <c r="E116" s="1" t="s">
        <v>0</v>
      </c>
      <c r="F116" s="1" t="s">
        <v>132</v>
      </c>
      <c r="G116">
        <v>6</v>
      </c>
    </row>
    <row r="117" spans="1:7" ht="12.75">
      <c r="A117" s="2">
        <v>64800</v>
      </c>
      <c r="B117" s="2" t="s">
        <v>108</v>
      </c>
      <c r="C117" t="s">
        <v>141</v>
      </c>
      <c r="D117" t="s">
        <v>134</v>
      </c>
      <c r="E117" s="1" t="s">
        <v>0</v>
      </c>
      <c r="F117" s="1" t="s">
        <v>132</v>
      </c>
      <c r="G117">
        <v>6</v>
      </c>
    </row>
    <row r="118" spans="1:7" ht="12.75">
      <c r="A118" s="2">
        <v>65000</v>
      </c>
      <c r="B118" s="2" t="s">
        <v>109</v>
      </c>
      <c r="C118" t="s">
        <v>141</v>
      </c>
      <c r="D118" t="s">
        <v>134</v>
      </c>
      <c r="E118" s="1" t="s">
        <v>0</v>
      </c>
      <c r="F118" s="1" t="s">
        <v>132</v>
      </c>
      <c r="G118">
        <v>6</v>
      </c>
    </row>
    <row r="119" spans="1:7" ht="12.75">
      <c r="A119" s="2">
        <v>65300</v>
      </c>
      <c r="B119" s="2" t="s">
        <v>110</v>
      </c>
      <c r="C119" t="s">
        <v>141</v>
      </c>
      <c r="D119" t="s">
        <v>134</v>
      </c>
      <c r="E119" s="1" t="s">
        <v>0</v>
      </c>
      <c r="F119" s="1" t="s">
        <v>132</v>
      </c>
      <c r="G119">
        <v>6</v>
      </c>
    </row>
    <row r="120" spans="1:7" ht="12.75">
      <c r="A120" s="2">
        <v>65700</v>
      </c>
      <c r="B120" s="2" t="s">
        <v>111</v>
      </c>
      <c r="C120" t="s">
        <v>141</v>
      </c>
      <c r="D120" t="s">
        <v>134</v>
      </c>
      <c r="E120" s="1" t="s">
        <v>0</v>
      </c>
      <c r="F120" s="1" t="s">
        <v>132</v>
      </c>
      <c r="G120">
        <v>6</v>
      </c>
    </row>
    <row r="121" spans="1:7" ht="12.75">
      <c r="A121" s="2">
        <v>65900</v>
      </c>
      <c r="B121" s="2" t="s">
        <v>112</v>
      </c>
      <c r="C121" t="s">
        <v>141</v>
      </c>
      <c r="D121" t="s">
        <v>134</v>
      </c>
      <c r="E121" s="1" t="s">
        <v>0</v>
      </c>
      <c r="F121" s="1" t="s">
        <v>132</v>
      </c>
      <c r="G121">
        <v>6</v>
      </c>
    </row>
    <row r="122" spans="1:7" ht="12.75">
      <c r="A122" s="2">
        <v>66900</v>
      </c>
      <c r="B122" s="2" t="s">
        <v>113</v>
      </c>
      <c r="C122" t="s">
        <v>141</v>
      </c>
      <c r="D122" t="s">
        <v>134</v>
      </c>
      <c r="E122" s="1" t="s">
        <v>0</v>
      </c>
      <c r="F122" s="1" t="s">
        <v>132</v>
      </c>
      <c r="G122">
        <v>6</v>
      </c>
    </row>
    <row r="123" spans="1:7" ht="12.75">
      <c r="A123" s="2">
        <v>69000</v>
      </c>
      <c r="B123" s="2" t="s">
        <v>114</v>
      </c>
      <c r="C123" t="s">
        <v>141</v>
      </c>
      <c r="D123" t="s">
        <v>134</v>
      </c>
      <c r="E123" s="1" t="s">
        <v>0</v>
      </c>
      <c r="F123" s="1" t="s">
        <v>132</v>
      </c>
      <c r="G123">
        <v>6</v>
      </c>
    </row>
    <row r="124" spans="1:7" ht="12.75">
      <c r="A124" s="2">
        <v>69300</v>
      </c>
      <c r="B124" s="2" t="s">
        <v>115</v>
      </c>
      <c r="C124" t="s">
        <v>141</v>
      </c>
      <c r="D124" t="s">
        <v>134</v>
      </c>
      <c r="E124" s="1" t="s">
        <v>0</v>
      </c>
      <c r="F124" s="1" t="s">
        <v>132</v>
      </c>
      <c r="G124">
        <v>6</v>
      </c>
    </row>
    <row r="125" spans="1:7" ht="12.75">
      <c r="A125" s="2">
        <v>70400</v>
      </c>
      <c r="B125" s="2" t="s">
        <v>145</v>
      </c>
      <c r="C125" t="s">
        <v>142</v>
      </c>
      <c r="D125" t="s">
        <v>135</v>
      </c>
      <c r="E125" s="1" t="s">
        <v>132</v>
      </c>
      <c r="F125" s="1" t="s">
        <v>0</v>
      </c>
      <c r="G125">
        <v>7</v>
      </c>
    </row>
    <row r="126" spans="1:7" ht="12.75">
      <c r="A126" s="2">
        <v>70401</v>
      </c>
      <c r="B126" s="2" t="s">
        <v>116</v>
      </c>
      <c r="C126" t="s">
        <v>142</v>
      </c>
      <c r="D126" t="s">
        <v>135</v>
      </c>
      <c r="E126" s="1" t="s">
        <v>132</v>
      </c>
      <c r="F126" s="1" t="s">
        <v>0</v>
      </c>
      <c r="G126">
        <v>7</v>
      </c>
    </row>
    <row r="127" spans="1:7" ht="13.5" customHeight="1">
      <c r="A127" s="2">
        <v>70402</v>
      </c>
      <c r="B127" s="2" t="s">
        <v>117</v>
      </c>
      <c r="C127" t="s">
        <v>142</v>
      </c>
      <c r="D127" t="s">
        <v>135</v>
      </c>
      <c r="E127" s="1" t="s">
        <v>132</v>
      </c>
      <c r="F127" s="1" t="s">
        <v>0</v>
      </c>
      <c r="G127">
        <v>7</v>
      </c>
    </row>
    <row r="128" spans="1:7" ht="13.5" customHeight="1">
      <c r="A128" s="2">
        <v>70410</v>
      </c>
      <c r="B128" s="2" t="s">
        <v>146</v>
      </c>
      <c r="C128" t="s">
        <v>142</v>
      </c>
      <c r="D128" t="s">
        <v>135</v>
      </c>
      <c r="E128" s="1" t="s">
        <v>132</v>
      </c>
      <c r="F128" s="1" t="s">
        <v>0</v>
      </c>
      <c r="G128">
        <v>7</v>
      </c>
    </row>
    <row r="129" spans="1:7" ht="12.75">
      <c r="A129" s="2">
        <v>70411</v>
      </c>
      <c r="B129" s="2" t="s">
        <v>118</v>
      </c>
      <c r="C129" t="s">
        <v>142</v>
      </c>
      <c r="D129" t="s">
        <v>135</v>
      </c>
      <c r="E129" s="1" t="s">
        <v>132</v>
      </c>
      <c r="F129" s="1" t="s">
        <v>0</v>
      </c>
      <c r="G129">
        <v>7</v>
      </c>
    </row>
    <row r="130" spans="1:7" ht="12.75">
      <c r="A130" s="2">
        <v>70412</v>
      </c>
      <c r="B130" s="2" t="s">
        <v>119</v>
      </c>
      <c r="C130" t="s">
        <v>142</v>
      </c>
      <c r="D130" t="s">
        <v>135</v>
      </c>
      <c r="E130" s="1" t="s">
        <v>132</v>
      </c>
      <c r="F130" s="1" t="s">
        <v>0</v>
      </c>
      <c r="G130">
        <v>7</v>
      </c>
    </row>
    <row r="131" spans="1:7" ht="12.75">
      <c r="A131" s="2">
        <v>70800</v>
      </c>
      <c r="B131" s="2" t="s">
        <v>120</v>
      </c>
      <c r="C131" t="s">
        <v>142</v>
      </c>
      <c r="D131" t="s">
        <v>135</v>
      </c>
      <c r="E131" s="1" t="s">
        <v>132</v>
      </c>
      <c r="F131" s="1" t="s">
        <v>0</v>
      </c>
      <c r="G131">
        <v>7</v>
      </c>
    </row>
    <row r="132" spans="1:7" ht="12.75">
      <c r="A132" s="2">
        <v>74300</v>
      </c>
      <c r="B132" s="2" t="s">
        <v>121</v>
      </c>
      <c r="C132" t="s">
        <v>142</v>
      </c>
      <c r="D132" t="s">
        <v>135</v>
      </c>
      <c r="E132" s="1" t="s">
        <v>132</v>
      </c>
      <c r="F132" s="1" t="s">
        <v>0</v>
      </c>
      <c r="G132">
        <v>7</v>
      </c>
    </row>
    <row r="133" spans="1:7" ht="12.75">
      <c r="A133" s="2">
        <v>74400</v>
      </c>
      <c r="B133" s="2" t="s">
        <v>122</v>
      </c>
      <c r="C133" t="s">
        <v>142</v>
      </c>
      <c r="D133" t="s">
        <v>135</v>
      </c>
      <c r="E133" s="1" t="s">
        <v>132</v>
      </c>
      <c r="F133" s="1" t="s">
        <v>0</v>
      </c>
      <c r="G133">
        <v>7</v>
      </c>
    </row>
    <row r="134" spans="1:7" ht="12.75">
      <c r="A134" s="2">
        <v>74900</v>
      </c>
      <c r="B134" s="2" t="s">
        <v>123</v>
      </c>
      <c r="C134" t="s">
        <v>142</v>
      </c>
      <c r="D134" t="s">
        <v>135</v>
      </c>
      <c r="E134" s="1" t="s">
        <v>132</v>
      </c>
      <c r="F134" s="1" t="s">
        <v>0</v>
      </c>
      <c r="G134">
        <v>7</v>
      </c>
    </row>
    <row r="135" spans="1:7" ht="12.75">
      <c r="A135" s="2">
        <v>75700</v>
      </c>
      <c r="B135" s="2" t="s">
        <v>124</v>
      </c>
      <c r="C135" t="s">
        <v>142</v>
      </c>
      <c r="D135" t="s">
        <v>135</v>
      </c>
      <c r="E135" s="1" t="s">
        <v>132</v>
      </c>
      <c r="F135" s="1" t="s">
        <v>0</v>
      </c>
      <c r="G135">
        <v>7</v>
      </c>
    </row>
    <row r="136" spans="1:7" ht="12.75">
      <c r="A136" s="2">
        <v>75900</v>
      </c>
      <c r="B136" s="2" t="s">
        <v>125</v>
      </c>
      <c r="C136" t="s">
        <v>142</v>
      </c>
      <c r="D136" t="s">
        <v>135</v>
      </c>
      <c r="E136" s="1" t="s">
        <v>132</v>
      </c>
      <c r="F136" s="1" t="s">
        <v>0</v>
      </c>
      <c r="G136">
        <v>7</v>
      </c>
    </row>
    <row r="137" spans="1:7" ht="12.75">
      <c r="A137" s="2">
        <v>76900</v>
      </c>
      <c r="B137" s="2" t="s">
        <v>126</v>
      </c>
      <c r="C137" t="s">
        <v>142</v>
      </c>
      <c r="D137" t="s">
        <v>135</v>
      </c>
      <c r="E137" s="1" t="s">
        <v>132</v>
      </c>
      <c r="F137" s="1" t="s">
        <v>0</v>
      </c>
      <c r="G137">
        <v>7</v>
      </c>
    </row>
    <row r="138" spans="1:7" ht="12.75">
      <c r="A138" s="2">
        <v>79000</v>
      </c>
      <c r="B138" s="2" t="s">
        <v>127</v>
      </c>
      <c r="C138" t="s">
        <v>142</v>
      </c>
      <c r="D138" t="s">
        <v>135</v>
      </c>
      <c r="E138" s="1" t="s">
        <v>132</v>
      </c>
      <c r="F138" s="1" t="s">
        <v>0</v>
      </c>
      <c r="G138">
        <v>7</v>
      </c>
    </row>
    <row r="139" spans="1:7" ht="12.75">
      <c r="A139" s="2">
        <v>79300</v>
      </c>
      <c r="B139" s="2" t="s">
        <v>128</v>
      </c>
      <c r="C139" t="s">
        <v>142</v>
      </c>
      <c r="D139" t="s">
        <v>135</v>
      </c>
      <c r="E139" s="1" t="s">
        <v>132</v>
      </c>
      <c r="F139" s="1" t="s">
        <v>0</v>
      </c>
      <c r="G139">
        <v>7</v>
      </c>
    </row>
  </sheetData>
  <sheetProtection password="CAD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françis</dc:creator>
  <cp:keywords/>
  <dc:description/>
  <cp:lastModifiedBy>handel3</cp:lastModifiedBy>
  <dcterms:created xsi:type="dcterms:W3CDTF">2001-10-20T14:52:58Z</dcterms:created>
  <dcterms:modified xsi:type="dcterms:W3CDTF">2010-01-26T08:39:09Z</dcterms:modified>
  <cp:category/>
  <cp:version/>
  <cp:contentType/>
  <cp:contentStatus/>
</cp:coreProperties>
</file>